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<sst xmlns="http://schemas.openxmlformats.org/spreadsheetml/2006/main" count="146" uniqueCount="124">
  <si>
    <t>项目支出绩效自评表</t>
  </si>
  <si>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</si>
  <si>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</si>
  <si>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北京广播电视网络视听发展基金</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</si>
  <si>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</si>
  <si>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</si>
  <si>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</si>
  <si>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</si>
  <si>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</si>
  <si>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夏斐</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</si>
  <si>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</si>
  <si>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</si>
  <si>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</si>
  <si>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</si>
  <si>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</si>
  <si>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</si>
  <si>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</si>
  <si>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</si>
  <si>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</si>
  <si>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</si>
  <si>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</si>
  <si>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</si>
  <si>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</si>
  <si>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</si>
  <si>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</si>
  <si>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</si>
  <si>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通过项目的实施，引导制作机构创作出一批思想性、艺术性、观赏性相统一，有筋骨、有道德、有温度的精品力作，包括电视纪录片、电视动画片、广播电视节目、电视剧、网络视听节目作品等。奖励扶持电视纪录片、电视动画片、广播电视节目作品、电视剧、网络视听作品等不少于120项，奖励扶持对象符合奖励扶持标准；通过项目的实施，繁荣北京市广播电视网络视听精品创作，推进行业健康发展。</t>
  </si>
  <si>
    <t>本年度围绕重要时间节点，扎实推进精品创作高质量发展，共资助电视纪录片、电视动画片、广播电视节目、电视剧、网络视听节目作品等优秀作品共172项；通过项目的实施，繁荣北京市广播电视网络视听精品创作，推进行业健康发展，为满足人民日益增长的美好生活需要、促进人民精神生活共同富裕提供丰富优质精神文化产品。</t>
  </si>
  <si>
    <t>绩
效
指
标</t>
  </si>
  <si>
    <t>一级
指标</t>
  </si>
  <si>
    <t>二级
指标</t>
  </si>
  <si>
    <r>
      <rPr>
        <sz val="10.5"/>
        <color theme="1"/>
        <rFont val="宋体"/>
        <charset val="134"/>
      </rPr>
      <t>三级指标</t>
    </r>
  </si>
  <si>
    <t>年度指标值</t>
  </si>
  <si>
    <t>实际完成值</t>
  </si>
  <si>
    <t>偏差原因分析及改进措施</t>
  </si>
  <si>
    <r>
      <rPr>
        <sz val="10.5"/>
        <color theme="1"/>
        <rFont val="宋体"/>
        <charset val="134"/>
      </rPr>
      <t>产出指标</t>
    </r>
  </si>
  <si>
    <t>数量
指标</t>
  </si>
  <si>
    <t>对奖励扶持项目进行评审场次</t>
  </si>
  <si>
    <t>≥10项</t>
  </si>
  <si>
    <t>10项</t>
  </si>
  <si>
    <t>奖励扶持电视纪录片</t>
  </si>
  <si>
    <t>≥20项</t>
  </si>
  <si>
    <t>20项</t>
  </si>
  <si>
    <t>奖励扶持广播电视节目作品</t>
  </si>
  <si>
    <t>≥30项</t>
  </si>
  <si>
    <t>22项</t>
  </si>
  <si>
    <t>达到优秀标准的项目数量较少。根据实际情况合理设置目标，提升创作引导力度。</t>
  </si>
  <si>
    <t>奖励扶持电视剧</t>
  </si>
  <si>
    <t>奖励扶持电视动画片</t>
  </si>
  <si>
    <t>≥7项</t>
  </si>
  <si>
    <t>按照2023年内出台的政策，加大对动画项目扶持奖励。根据实际情况合理设置目标。</t>
  </si>
  <si>
    <t>奖励扶持网络视听作品</t>
  </si>
  <si>
    <t>≥40项</t>
  </si>
  <si>
    <t>86项</t>
  </si>
  <si>
    <t>绩效跟踪现场踏勘调研</t>
  </si>
  <si>
    <t>≥5次</t>
  </si>
  <si>
    <t>7次</t>
  </si>
  <si>
    <t>出具绩效跟踪分析材料</t>
  </si>
  <si>
    <t>≥5份</t>
  </si>
  <si>
    <t>7份</t>
  </si>
  <si>
    <t>质量
指标</t>
  </si>
  <si>
    <t>绩效跟踪发现违反相关规定要求的问题个数</t>
  </si>
  <si>
    <t>≤5个</t>
  </si>
  <si>
    <t>2个</t>
  </si>
  <si>
    <t>评审工作规范度</t>
  </si>
  <si>
    <t>≥99%</t>
  </si>
  <si>
    <t>体现示范性、导向性作品覆盖率</t>
  </si>
  <si>
    <t>收获广泛好评程度作品覆盖率</t>
  </si>
  <si>
    <t>奖励扶持对象与奖励扶持标准严格依据制度内容执行率</t>
  </si>
  <si>
    <t>时效
指标</t>
  </si>
  <si>
    <t>扶持项目名单公示天数</t>
  </si>
  <si>
    <t>=7天</t>
  </si>
  <si>
    <t>7天</t>
  </si>
  <si>
    <t>第一批奖励扶持资金拨付完成时间</t>
  </si>
  <si>
    <t>≤6月</t>
  </si>
  <si>
    <t>8月</t>
  </si>
  <si>
    <t>因评审流程时间较长，导致第一批拨付时间滞后。下一步根据实际情况科学制定计划，按照计划严格落实。</t>
  </si>
  <si>
    <t>完成每期评审所需时限</t>
  </si>
  <si>
    <t>≤4月</t>
  </si>
  <si>
    <t>4月</t>
  </si>
  <si>
    <t>第二批奖励扶持资金拨付完成时间</t>
  </si>
  <si>
    <t>≤10月</t>
  </si>
  <si>
    <t>10月</t>
  </si>
  <si>
    <t>按期完成组织筹备工作</t>
  </si>
  <si>
    <t>优良中低差</t>
  </si>
  <si>
    <t>组织筹备工作按期完成。</t>
  </si>
  <si>
    <t>项目申报完成时长</t>
  </si>
  <si>
    <t>≥1月</t>
  </si>
  <si>
    <t>3月</t>
  </si>
  <si>
    <t>扶持名单公示后拨付资金时限</t>
  </si>
  <si>
    <t>≤30日</t>
  </si>
  <si>
    <t>14日</t>
  </si>
  <si>
    <t>成本
指标</t>
  </si>
  <si>
    <t>经济成本
指标</t>
  </si>
  <si>
    <t>奖励扶持电视纪录片（特别项目除外）</t>
  </si>
  <si>
    <r>
      <rPr>
        <sz val="10.5"/>
        <rFont val="宋体"/>
        <charset val="134"/>
      </rPr>
      <t>≤200万元</t>
    </r>
    <r>
      <rPr>
        <sz val="10.5"/>
        <rFont val="宋体"/>
        <charset val="134"/>
      </rPr>
      <t>/个</t>
    </r>
  </si>
  <si>
    <t>≤200万元/个</t>
  </si>
  <si>
    <t>专家评审费</t>
  </si>
  <si>
    <t>≤80万元</t>
  </si>
  <si>
    <t>68.68万元</t>
  </si>
  <si>
    <t>奖励扶持广播电视节目作品（特别项目除外）</t>
  </si>
  <si>
    <t>奖励扶持电视剧（特别项目除外）</t>
  </si>
  <si>
    <t>≤400万元/个</t>
  </si>
  <si>
    <t>奖励扶持电视动画片（特别项目除外）</t>
  </si>
  <si>
    <t>绩效跟踪</t>
  </si>
  <si>
    <t>≤60万元</t>
  </si>
  <si>
    <t>58.50万元</t>
  </si>
  <si>
    <t>奖励扶持网络视听作品（特别项目除外）</t>
  </si>
  <si>
    <t>≤100万元/个</t>
  </si>
  <si>
    <t>效益指标</t>
  </si>
  <si>
    <r>
      <rPr>
        <sz val="10.5"/>
        <color theme="1"/>
        <rFont val="宋体"/>
        <charset val="134"/>
      </rPr>
      <t>社会效益指标</t>
    </r>
  </si>
  <si>
    <t>繁荣北京市广播电视精品创作，推动精品创作高质量发展</t>
  </si>
  <si>
    <t>实施该项目，有利于落实完善和创新“北京大视听”精品创作工作体制机制，落实“找准选题、讲好故事、拍出精品”要求，扎实推进精品创作高质量发展。</t>
  </si>
  <si>
    <r>
      <rPr>
        <sz val="10.5"/>
        <color theme="1"/>
        <rFont val="宋体"/>
        <charset val="134"/>
      </rPr>
      <t>可持续影响指标</t>
    </r>
  </si>
  <si>
    <t>不断满足人民群众对美好精神文化生活的需要</t>
  </si>
  <si>
    <t>通过项目的实施，有助于抓好重大题材、现实题材、北京题材创作，推出一批体现新时代风貌、大国气派、首都特色的优秀文艺作品，为满足人民日益增长的美好生活需要、促进人民精神生活共同富裕提供丰富优质精神文化产品。</t>
  </si>
  <si>
    <t>不断营造良好的文艺氛围</t>
  </si>
  <si>
    <t>通过项目的实施，有助于引导行业创作者深入贯彻落实党的二十大精神和习近平文化思想精神，加快推进全国文化中心建设。</t>
  </si>
  <si>
    <r>
      <rPr>
        <sz val="10.5"/>
        <color theme="1"/>
        <rFont val="宋体"/>
        <charset val="134"/>
      </rPr>
      <t>满意度指标</t>
    </r>
  </si>
  <si>
    <r>
      <rPr>
        <sz val="10.5"/>
        <color theme="1"/>
        <rFont val="宋体"/>
        <charset val="134"/>
      </rPr>
      <t>服务对象满意度指标</t>
    </r>
  </si>
  <si>
    <t>获得扶持企业满意度</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</si>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</sst>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 "/>
    <numFmt numFmtId="43" formatCode="_ * #,##0.00_ ;_ * \-#,##0.00_ ;_ * &quot;-&quot;??_ ;_ @_ "/>
    <numFmt numFmtId="177" formatCode="0.000000_ "/>
    <numFmt numFmtId="41" formatCode="_ * #,##0_ ;_ * \-#,##0_ ;_ * &quot;-&quot;_ ;_ @_ "/>
    <numFmt numFmtId="42" formatCode="_ &quot;￥&quot;* #,##0_ ;_ &quot;￥&quot;* \-#,##0_ ;_ &quot;￥&quot;* &quot;-&quot;_ ;_ @_ "/>
    <numFmt numFmtId="44" formatCode="_ &quot;￥&quot;* #,##0.00_ ;_ &quot;￥&quot;* \-#,##0.00_ ;_ &quot;￥&quot;* &quot;-&quot;??_ ;_ @_ "/>
    <numFmt numFmtId="178" formatCode="0.00_);[Red]\(0.00\)"/>
  </numFmts>
  <fonts count="28">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9"/>
      <name val="宋体"/>
      <charset val="134"/>
      <scheme val="minor"/>
    </font>
    <font>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sz val="11"/>
      <color rgb="FF3F3F76"/>
      <name val="宋体"/>
      <charset val="0"/>
      <scheme val="minor"/>
    </font>
    <font>
      <sz val="11"/>
      <color rgb="FF9C65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7"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2"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1"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16"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18" fillId="14" borderId="11"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23" fillId="20" borderId="11" applyNumberFormat="false" applyAlignment="false" applyProtection="false">
      <alignment vertical="center"/>
    </xf>
    <xf numFmtId="0" fontId="17" fillId="14" borderId="10" applyNumberFormat="false" applyAlignment="false" applyProtection="false">
      <alignment vertical="center"/>
    </xf>
    <xf numFmtId="0" fontId="27" fillId="31" borderId="15" applyNumberFormat="false" applyAlignment="false" applyProtection="false">
      <alignment vertical="center"/>
    </xf>
    <xf numFmtId="0" fontId="19" fillId="0" borderId="12" applyNumberFormat="false" applyFill="false" applyAlignment="false" applyProtection="false">
      <alignment vertical="center"/>
    </xf>
    <xf numFmtId="0" fontId="9" fillId="25"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8" borderId="9"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9" fillId="28" borderId="0" applyNumberFormat="false" applyBorder="false" applyAlignment="false" applyProtection="false">
      <alignment vertical="center"/>
    </xf>
  </cellStyleXfs>
  <cellXfs count="42">
    <xf numFmtId="0" fontId="0" fillId="0" borderId="0" xfId="0">
      <alignment vertical="center"/>
    </xf>
    <xf numFmtId="0" fontId="0" fillId="0" borderId="0" xfId="0" applyAlignment="true">
      <alignment vertical="center" wrapText="true"/>
    </xf>
    <xf numFmtId="0" fontId="1" fillId="0" borderId="0" xfId="0" applyFont="true" applyAlignment="true">
      <alignment horizontal="center" vertical="center"/>
    </xf>
    <xf numFmtId="0" fontId="1" fillId="0" borderId="0" xfId="0" applyFont="true" applyAlignment="true">
      <alignment horizontal="center" vertical="center" wrapText="true"/>
    </xf>
    <xf numFmtId="0" fontId="2" fillId="0" borderId="0" xfId="0" applyFont="true" applyAlignment="true">
      <alignment horizontal="center"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0"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7" fontId="3" fillId="0" borderId="1" xfId="0" applyNumberFormat="true"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0" fontId="3" fillId="0" borderId="7" xfId="0" applyFont="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0" fillId="0" borderId="1" xfId="0" applyBorder="true" applyAlignment="true">
      <alignment horizontal="center" vertical="center" wrapText="true"/>
    </xf>
    <xf numFmtId="0" fontId="8" fillId="0" borderId="0" xfId="0" applyFont="true" applyFill="true" applyAlignment="true">
      <alignment horizontal="center" vertical="center"/>
    </xf>
    <xf numFmtId="0" fontId="3" fillId="0" borderId="3"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0" borderId="7"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1" xfId="0" applyFont="true" applyBorder="true" applyAlignment="true">
      <alignment horizontal="center" vertical="center"/>
    </xf>
    <xf numFmtId="0" fontId="5" fillId="0" borderId="7" xfId="0" applyFont="true" applyBorder="true" applyAlignment="true">
      <alignment horizontal="center" vertical="center" wrapText="true"/>
    </xf>
    <xf numFmtId="0" fontId="5" fillId="0" borderId="1" xfId="0"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2" fillId="0" borderId="0" xfId="0" applyFont="true" applyAlignment="true">
      <alignment horizontal="justify" vertical="center"/>
    </xf>
    <xf numFmtId="178" fontId="0" fillId="0" borderId="0" xfId="0" applyNumberForma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47"/>
  <sheetViews>
    <sheetView tabSelected="1" zoomScale="85" zoomScaleNormal="85" workbookViewId="0">
      <selection activeCell="O7" sqref="O7"/>
    </sheetView>
  </sheetViews>
  <sheetFormatPr defaultColWidth="9" defaultRowHeight="13.5"/>
  <cols>
    <col min="1" max="1" width="5.44166666666667" customWidth="true"/>
    <col min="2" max="2" width="5.66666666666667" customWidth="true"/>
    <col min="4" max="4" width="13.4416666666667" style="1" customWidth="true"/>
    <col min="5" max="5" width="16.3583333333333" style="1" customWidth="true"/>
    <col min="6" max="6" width="5.44166666666667" customWidth="true"/>
    <col min="7" max="7" width="15.3916666666667" customWidth="true"/>
    <col min="8" max="9" width="12.0916666666667" customWidth="true"/>
    <col min="10" max="10" width="9.21666666666667"/>
    <col min="11" max="11" width="12.7833333333333"/>
    <col min="12" max="12" width="5.89166666666667" customWidth="true"/>
    <col min="13" max="13" width="15.2916666666667" customWidth="true"/>
  </cols>
  <sheetData>
    <row r="1" ht="23.55" customHeight="true" spans="1:13">
      <c r="A1" s="2" t="s">
        <v>0</v>
      </c>
      <c r="B1" s="2"/>
      <c r="C1" s="2"/>
      <c r="D1" s="3"/>
      <c r="E1" s="3"/>
      <c r="F1" s="2"/>
      <c r="G1" s="2"/>
      <c r="H1" s="2"/>
      <c r="I1" s="2"/>
      <c r="J1" s="2"/>
      <c r="K1" s="2"/>
      <c r="L1" s="2"/>
      <c r="M1" s="2"/>
    </row>
    <row r="2" ht="17.55" customHeight="true" spans="1:13">
      <c r="A2" s="4" t="s">
        <v>1</v>
      </c>
      <c r="B2" s="4"/>
      <c r="C2" s="4"/>
      <c r="D2" s="5"/>
      <c r="E2" s="5"/>
      <c r="F2" s="4"/>
      <c r="G2" s="4"/>
      <c r="H2" s="4"/>
      <c r="I2" s="4"/>
      <c r="J2" s="4"/>
      <c r="K2" s="4"/>
      <c r="L2" s="4"/>
      <c r="M2" s="4"/>
    </row>
    <row r="3" ht="8.1" customHeight="true"/>
    <row r="4" ht="23.1" customHeight="true" spans="1:13">
      <c r="A4" s="6" t="s">
        <v>2</v>
      </c>
      <c r="B4" s="6"/>
      <c r="C4" s="7" t="s">
        <v>3</v>
      </c>
      <c r="D4" s="7"/>
      <c r="E4" s="7"/>
      <c r="F4" s="7"/>
      <c r="G4" s="7"/>
      <c r="H4" s="7"/>
      <c r="I4" s="7"/>
      <c r="J4" s="7"/>
      <c r="K4" s="7"/>
      <c r="L4" s="7"/>
      <c r="M4" s="7"/>
    </row>
    <row r="5" ht="28" customHeight="true" spans="1:13">
      <c r="A5" s="6" t="s">
        <v>4</v>
      </c>
      <c r="B5" s="6"/>
      <c r="C5" s="7" t="s">
        <v>5</v>
      </c>
      <c r="D5" s="7"/>
      <c r="E5" s="7"/>
      <c r="F5" s="7"/>
      <c r="G5" s="7"/>
      <c r="H5" s="7" t="s">
        <v>6</v>
      </c>
      <c r="I5" s="7"/>
      <c r="J5" s="7" t="s">
        <v>7</v>
      </c>
      <c r="K5" s="7"/>
      <c r="L5" s="7"/>
      <c r="M5" s="7"/>
    </row>
    <row r="6" ht="23.1" customHeight="true" spans="1:13">
      <c r="A6" s="6" t="s">
        <v>8</v>
      </c>
      <c r="B6" s="6"/>
      <c r="C6" s="7" t="s">
        <v>9</v>
      </c>
      <c r="D6" s="7"/>
      <c r="E6" s="7"/>
      <c r="F6" s="7"/>
      <c r="G6" s="7"/>
      <c r="H6" s="7" t="s">
        <v>10</v>
      </c>
      <c r="I6" s="7"/>
      <c r="J6" s="7">
        <v>55565495</v>
      </c>
      <c r="K6" s="7"/>
      <c r="L6" s="7"/>
      <c r="M6" s="7"/>
    </row>
    <row r="7" ht="23.1" customHeight="true" spans="1:13">
      <c r="A7" s="6" t="s">
        <v>11</v>
      </c>
      <c r="B7" s="6"/>
      <c r="C7" s="6"/>
      <c r="D7" s="6"/>
      <c r="E7" s="6" t="s">
        <v>12</v>
      </c>
      <c r="F7" s="6"/>
      <c r="G7" s="6" t="s">
        <v>13</v>
      </c>
      <c r="H7" s="6" t="s">
        <v>14</v>
      </c>
      <c r="I7" s="6"/>
      <c r="J7" s="6" t="s">
        <v>15</v>
      </c>
      <c r="K7" s="6" t="s">
        <v>16</v>
      </c>
      <c r="L7" s="6"/>
      <c r="M7" s="6" t="s">
        <v>17</v>
      </c>
    </row>
    <row r="8" ht="23.1" customHeight="true" spans="1:13">
      <c r="A8" s="6"/>
      <c r="B8" s="6"/>
      <c r="C8" s="6" t="s">
        <v>18</v>
      </c>
      <c r="D8" s="6"/>
      <c r="E8" s="19">
        <f>E9+E10+E11</f>
        <v>9990</v>
      </c>
      <c r="F8" s="19"/>
      <c r="G8" s="19">
        <v>10990</v>
      </c>
      <c r="H8" s="19">
        <v>10977.18</v>
      </c>
      <c r="I8" s="19"/>
      <c r="J8" s="6">
        <v>10</v>
      </c>
      <c r="K8" s="32">
        <f>H8/G8</f>
        <v>0.998833484986351</v>
      </c>
      <c r="L8" s="32"/>
      <c r="M8" s="39">
        <f>K8*J8</f>
        <v>9.98833484986351</v>
      </c>
    </row>
    <row r="9" ht="23.1" customHeight="true" spans="1:13">
      <c r="A9" s="6"/>
      <c r="B9" s="6"/>
      <c r="C9" s="6" t="s">
        <v>19</v>
      </c>
      <c r="D9" s="6"/>
      <c r="E9" s="19">
        <v>9990</v>
      </c>
      <c r="F9" s="19"/>
      <c r="G9" s="20">
        <v>10990</v>
      </c>
      <c r="H9" s="20">
        <v>10977.18</v>
      </c>
      <c r="I9" s="20"/>
      <c r="J9" s="6" t="s">
        <v>20</v>
      </c>
      <c r="K9" s="6"/>
      <c r="L9" s="6"/>
      <c r="M9" s="6" t="s">
        <v>20</v>
      </c>
    </row>
    <row r="10" ht="23.1" customHeight="true" spans="1:13">
      <c r="A10" s="6"/>
      <c r="B10" s="6"/>
      <c r="C10" s="6" t="s">
        <v>21</v>
      </c>
      <c r="D10" s="6"/>
      <c r="E10" s="6"/>
      <c r="F10" s="6"/>
      <c r="G10" s="6"/>
      <c r="H10" s="6"/>
      <c r="I10" s="6"/>
      <c r="J10" s="6" t="s">
        <v>20</v>
      </c>
      <c r="K10" s="6"/>
      <c r="L10" s="6"/>
      <c r="M10" s="6" t="s">
        <v>20</v>
      </c>
    </row>
    <row r="11" ht="23.1" customHeight="true" spans="1:13">
      <c r="A11" s="6"/>
      <c r="B11" s="6"/>
      <c r="C11" s="6" t="s">
        <v>22</v>
      </c>
      <c r="D11" s="6"/>
      <c r="E11" s="6"/>
      <c r="F11" s="6"/>
      <c r="G11" s="6"/>
      <c r="H11" s="6"/>
      <c r="I11" s="6"/>
      <c r="J11" s="6" t="s">
        <v>20</v>
      </c>
      <c r="K11" s="6"/>
      <c r="L11" s="6"/>
      <c r="M11" s="6" t="s">
        <v>20</v>
      </c>
    </row>
    <row r="12" ht="23.1" customHeight="true" spans="1:13">
      <c r="A12" s="6" t="s">
        <v>23</v>
      </c>
      <c r="B12" s="6" t="s">
        <v>24</v>
      </c>
      <c r="C12" s="6"/>
      <c r="D12" s="6"/>
      <c r="E12" s="6"/>
      <c r="F12" s="6"/>
      <c r="G12" s="6"/>
      <c r="H12" s="6" t="s">
        <v>25</v>
      </c>
      <c r="I12" s="6"/>
      <c r="J12" s="6"/>
      <c r="K12" s="6"/>
      <c r="L12" s="6"/>
      <c r="M12" s="6"/>
    </row>
    <row r="13" ht="97.05" customHeight="true" spans="1:13">
      <c r="A13" s="6"/>
      <c r="B13" s="8" t="s">
        <v>26</v>
      </c>
      <c r="C13" s="8"/>
      <c r="D13" s="8"/>
      <c r="E13" s="8"/>
      <c r="F13" s="8"/>
      <c r="G13" s="8"/>
      <c r="H13" s="8" t="s">
        <v>27</v>
      </c>
      <c r="I13" s="8"/>
      <c r="J13" s="8"/>
      <c r="K13" s="8"/>
      <c r="L13" s="8"/>
      <c r="M13" s="8"/>
    </row>
    <row r="14" ht="36" customHeight="true" spans="1:13">
      <c r="A14" s="6" t="s">
        <v>28</v>
      </c>
      <c r="B14" s="6" t="s">
        <v>29</v>
      </c>
      <c r="C14" s="6" t="s">
        <v>30</v>
      </c>
      <c r="D14" s="6" t="s">
        <v>31</v>
      </c>
      <c r="E14" s="6"/>
      <c r="F14" s="6" t="s">
        <v>32</v>
      </c>
      <c r="G14" s="6"/>
      <c r="H14" s="6" t="s">
        <v>33</v>
      </c>
      <c r="I14" s="6"/>
      <c r="J14" s="6" t="s">
        <v>15</v>
      </c>
      <c r="K14" s="6" t="s">
        <v>17</v>
      </c>
      <c r="L14" s="6" t="s">
        <v>34</v>
      </c>
      <c r="M14" s="6"/>
    </row>
    <row r="15" ht="31.05" customHeight="true" spans="1:13">
      <c r="A15" s="6"/>
      <c r="B15" s="9" t="s">
        <v>35</v>
      </c>
      <c r="C15" s="9" t="s">
        <v>36</v>
      </c>
      <c r="D15" s="10" t="s">
        <v>37</v>
      </c>
      <c r="E15" s="21"/>
      <c r="F15" s="10" t="s">
        <v>38</v>
      </c>
      <c r="G15" s="21"/>
      <c r="H15" s="12" t="s">
        <v>39</v>
      </c>
      <c r="I15" s="22"/>
      <c r="J15" s="6">
        <v>3</v>
      </c>
      <c r="K15" s="6">
        <v>3</v>
      </c>
      <c r="L15" s="12"/>
      <c r="M15" s="22"/>
    </row>
    <row r="16" ht="31.05" customHeight="true" spans="1:13">
      <c r="A16" s="6"/>
      <c r="B16" s="11"/>
      <c r="C16" s="11"/>
      <c r="D16" s="7" t="s">
        <v>40</v>
      </c>
      <c r="E16" s="7"/>
      <c r="F16" s="7" t="s">
        <v>41</v>
      </c>
      <c r="G16" s="7"/>
      <c r="H16" s="6" t="s">
        <v>42</v>
      </c>
      <c r="I16" s="6"/>
      <c r="J16" s="6">
        <v>3</v>
      </c>
      <c r="K16" s="6">
        <v>3</v>
      </c>
      <c r="L16" s="6"/>
      <c r="M16" s="6"/>
    </row>
    <row r="17" ht="66" customHeight="true" spans="1:13">
      <c r="A17" s="6"/>
      <c r="B17" s="11"/>
      <c r="C17" s="11"/>
      <c r="D17" s="7" t="s">
        <v>43</v>
      </c>
      <c r="E17" s="7"/>
      <c r="F17" s="6" t="s">
        <v>44</v>
      </c>
      <c r="G17" s="6"/>
      <c r="H17" s="6" t="s">
        <v>45</v>
      </c>
      <c r="I17" s="6"/>
      <c r="J17" s="6">
        <v>2</v>
      </c>
      <c r="K17" s="6">
        <v>1.47</v>
      </c>
      <c r="L17" s="29" t="s">
        <v>46</v>
      </c>
      <c r="M17" s="29"/>
    </row>
    <row r="18" ht="31.05" customHeight="true" spans="1:13">
      <c r="A18" s="6"/>
      <c r="B18" s="11"/>
      <c r="C18" s="11"/>
      <c r="D18" s="7" t="s">
        <v>47</v>
      </c>
      <c r="E18" s="7"/>
      <c r="F18" s="6" t="s">
        <v>41</v>
      </c>
      <c r="G18" s="6"/>
      <c r="H18" s="6" t="s">
        <v>45</v>
      </c>
      <c r="I18" s="6"/>
      <c r="J18" s="6">
        <v>3</v>
      </c>
      <c r="K18" s="6">
        <v>3</v>
      </c>
      <c r="L18" s="25"/>
      <c r="M18" s="25"/>
    </row>
    <row r="19" ht="61" customHeight="true" spans="1:13">
      <c r="A19" s="6"/>
      <c r="B19" s="11"/>
      <c r="C19" s="11"/>
      <c r="D19" s="10" t="s">
        <v>48</v>
      </c>
      <c r="E19" s="21"/>
      <c r="F19" s="6" t="s">
        <v>49</v>
      </c>
      <c r="G19" s="6"/>
      <c r="H19" s="6" t="s">
        <v>45</v>
      </c>
      <c r="I19" s="6"/>
      <c r="J19" s="6">
        <v>2</v>
      </c>
      <c r="K19" s="6">
        <f>J19*0.9</f>
        <v>1.8</v>
      </c>
      <c r="L19" s="25" t="s">
        <v>50</v>
      </c>
      <c r="M19" s="25"/>
    </row>
    <row r="20" ht="31.05" customHeight="true" spans="1:13">
      <c r="A20" s="6"/>
      <c r="B20" s="11"/>
      <c r="C20" s="11"/>
      <c r="D20" s="10" t="s">
        <v>51</v>
      </c>
      <c r="E20" s="21"/>
      <c r="F20" s="6" t="s">
        <v>52</v>
      </c>
      <c r="G20" s="6"/>
      <c r="H20" s="12" t="s">
        <v>53</v>
      </c>
      <c r="I20" s="22"/>
      <c r="J20" s="6">
        <v>3</v>
      </c>
      <c r="K20" s="6">
        <v>3</v>
      </c>
      <c r="L20" s="12"/>
      <c r="M20" s="22"/>
    </row>
    <row r="21" ht="31.05" customHeight="true" spans="1:13">
      <c r="A21" s="6"/>
      <c r="B21" s="11"/>
      <c r="C21" s="11"/>
      <c r="D21" s="10" t="s">
        <v>54</v>
      </c>
      <c r="E21" s="21"/>
      <c r="F21" s="6" t="s">
        <v>55</v>
      </c>
      <c r="G21" s="6"/>
      <c r="H21" s="12" t="s">
        <v>56</v>
      </c>
      <c r="I21" s="22"/>
      <c r="J21" s="6">
        <v>3</v>
      </c>
      <c r="K21" s="6">
        <v>3</v>
      </c>
      <c r="L21" s="12"/>
      <c r="M21" s="22"/>
    </row>
    <row r="22" ht="31.05" customHeight="true" spans="1:13">
      <c r="A22" s="6"/>
      <c r="B22" s="11"/>
      <c r="C22" s="11"/>
      <c r="D22" s="10" t="s">
        <v>57</v>
      </c>
      <c r="E22" s="21"/>
      <c r="F22" s="6" t="s">
        <v>58</v>
      </c>
      <c r="G22" s="6"/>
      <c r="H22" s="6" t="s">
        <v>59</v>
      </c>
      <c r="I22" s="6"/>
      <c r="J22" s="6">
        <v>2</v>
      </c>
      <c r="K22" s="6">
        <v>2</v>
      </c>
      <c r="L22" s="12"/>
      <c r="M22" s="22"/>
    </row>
    <row r="23" ht="31.05" customHeight="true" spans="1:13">
      <c r="A23" s="6"/>
      <c r="B23" s="11"/>
      <c r="C23" s="6" t="s">
        <v>60</v>
      </c>
      <c r="D23" s="6" t="s">
        <v>61</v>
      </c>
      <c r="E23" s="6"/>
      <c r="F23" s="6" t="s">
        <v>62</v>
      </c>
      <c r="G23" s="6"/>
      <c r="H23" s="6" t="s">
        <v>63</v>
      </c>
      <c r="I23" s="6"/>
      <c r="J23" s="6">
        <v>2</v>
      </c>
      <c r="K23" s="6">
        <v>2</v>
      </c>
      <c r="L23" s="6"/>
      <c r="M23" s="6"/>
    </row>
    <row r="24" ht="31.05" customHeight="true" spans="1:14">
      <c r="A24" s="6"/>
      <c r="B24" s="11"/>
      <c r="C24" s="6"/>
      <c r="D24" s="12" t="s">
        <v>64</v>
      </c>
      <c r="E24" s="22"/>
      <c r="F24" s="6" t="s">
        <v>65</v>
      </c>
      <c r="G24" s="6"/>
      <c r="H24" s="23">
        <v>1</v>
      </c>
      <c r="I24" s="25"/>
      <c r="J24" s="6">
        <v>2</v>
      </c>
      <c r="K24" s="6">
        <v>2</v>
      </c>
      <c r="L24" s="6"/>
      <c r="M24" s="6"/>
      <c r="N24" s="40"/>
    </row>
    <row r="25" ht="31.05" customHeight="true" spans="1:13">
      <c r="A25" s="6"/>
      <c r="B25" s="11"/>
      <c r="C25" s="6"/>
      <c r="D25" s="6" t="s">
        <v>66</v>
      </c>
      <c r="E25" s="6"/>
      <c r="F25" s="6" t="s">
        <v>65</v>
      </c>
      <c r="G25" s="6"/>
      <c r="H25" s="23">
        <v>1</v>
      </c>
      <c r="I25" s="25"/>
      <c r="J25" s="6">
        <v>2</v>
      </c>
      <c r="K25" s="6">
        <v>2</v>
      </c>
      <c r="L25" s="6"/>
      <c r="M25" s="6"/>
    </row>
    <row r="26" ht="31.05" customHeight="true" spans="1:14">
      <c r="A26" s="6"/>
      <c r="B26" s="11"/>
      <c r="C26" s="6"/>
      <c r="D26" s="6" t="s">
        <v>67</v>
      </c>
      <c r="E26" s="6"/>
      <c r="F26" s="6" t="s">
        <v>65</v>
      </c>
      <c r="G26" s="6"/>
      <c r="H26" s="23">
        <v>1</v>
      </c>
      <c r="I26" s="25"/>
      <c r="J26" s="6">
        <v>2</v>
      </c>
      <c r="K26" s="6">
        <v>2</v>
      </c>
      <c r="L26" s="6"/>
      <c r="M26" s="6"/>
      <c r="N26" s="40"/>
    </row>
    <row r="27" ht="31.05" customHeight="true" spans="1:13">
      <c r="A27" s="6"/>
      <c r="B27" s="11"/>
      <c r="C27" s="6"/>
      <c r="D27" s="6" t="s">
        <v>68</v>
      </c>
      <c r="E27" s="6"/>
      <c r="F27" s="6" t="s">
        <v>65</v>
      </c>
      <c r="G27" s="6"/>
      <c r="H27" s="23">
        <v>1</v>
      </c>
      <c r="I27" s="25"/>
      <c r="J27" s="6">
        <v>2</v>
      </c>
      <c r="K27" s="6">
        <v>2</v>
      </c>
      <c r="L27" s="6"/>
      <c r="M27" s="6"/>
    </row>
    <row r="28" ht="31.05" customHeight="true" spans="1:14">
      <c r="A28" s="6"/>
      <c r="B28" s="11"/>
      <c r="C28" s="6" t="s">
        <v>69</v>
      </c>
      <c r="D28" s="12" t="s">
        <v>70</v>
      </c>
      <c r="E28" s="22"/>
      <c r="F28" s="24" t="s">
        <v>71</v>
      </c>
      <c r="G28" s="24"/>
      <c r="H28" s="6" t="s">
        <v>72</v>
      </c>
      <c r="I28" s="6"/>
      <c r="J28" s="6">
        <v>1</v>
      </c>
      <c r="K28" s="6">
        <v>1</v>
      </c>
      <c r="L28" s="12"/>
      <c r="M28" s="22"/>
      <c r="N28" s="40"/>
    </row>
    <row r="29" ht="90" customHeight="true" spans="1:13">
      <c r="A29" s="6"/>
      <c r="B29" s="11"/>
      <c r="C29" s="6"/>
      <c r="D29" s="6" t="s">
        <v>73</v>
      </c>
      <c r="E29" s="6"/>
      <c r="F29" s="6" t="s">
        <v>74</v>
      </c>
      <c r="G29" s="6"/>
      <c r="H29" s="12" t="s">
        <v>75</v>
      </c>
      <c r="I29" s="22"/>
      <c r="J29" s="6">
        <v>2</v>
      </c>
      <c r="K29" s="29">
        <v>1.5</v>
      </c>
      <c r="L29" s="30" t="s">
        <v>76</v>
      </c>
      <c r="M29" s="34"/>
    </row>
    <row r="30" ht="31.05" customHeight="true" spans="1:17">
      <c r="A30" s="6"/>
      <c r="B30" s="11"/>
      <c r="C30" s="6"/>
      <c r="D30" s="6" t="s">
        <v>77</v>
      </c>
      <c r="E30" s="6"/>
      <c r="F30" s="7" t="s">
        <v>78</v>
      </c>
      <c r="G30" s="7"/>
      <c r="H30" s="25" t="s">
        <v>79</v>
      </c>
      <c r="I30" s="25"/>
      <c r="J30" s="6">
        <v>1</v>
      </c>
      <c r="K30" s="6">
        <v>1</v>
      </c>
      <c r="L30" s="12"/>
      <c r="M30" s="22"/>
      <c r="N30" s="40"/>
      <c r="P30" s="41"/>
      <c r="Q30" s="41"/>
    </row>
    <row r="31" ht="31.05" customHeight="true" spans="1:13">
      <c r="A31" s="6"/>
      <c r="B31" s="11"/>
      <c r="C31" s="6"/>
      <c r="D31" s="6" t="s">
        <v>80</v>
      </c>
      <c r="E31" s="6"/>
      <c r="F31" s="7" t="s">
        <v>81</v>
      </c>
      <c r="G31" s="7"/>
      <c r="H31" s="25" t="s">
        <v>82</v>
      </c>
      <c r="I31" s="25"/>
      <c r="J31" s="6">
        <v>2</v>
      </c>
      <c r="K31" s="6">
        <v>2</v>
      </c>
      <c r="L31" s="12"/>
      <c r="M31" s="22"/>
    </row>
    <row r="32" ht="31.05" customHeight="true" spans="1:14">
      <c r="A32" s="6"/>
      <c r="B32" s="11"/>
      <c r="C32" s="6"/>
      <c r="D32" s="13" t="s">
        <v>83</v>
      </c>
      <c r="E32" s="26"/>
      <c r="F32" s="27" t="s">
        <v>84</v>
      </c>
      <c r="G32" s="27"/>
      <c r="H32" s="28" t="s">
        <v>85</v>
      </c>
      <c r="I32" s="33"/>
      <c r="J32" s="6">
        <v>1</v>
      </c>
      <c r="K32" s="6">
        <v>1</v>
      </c>
      <c r="L32" s="12"/>
      <c r="M32" s="22"/>
      <c r="N32" s="40"/>
    </row>
    <row r="33" ht="31.05" customHeight="true" spans="1:13">
      <c r="A33" s="6"/>
      <c r="B33" s="11"/>
      <c r="C33" s="6"/>
      <c r="D33" s="6" t="s">
        <v>86</v>
      </c>
      <c r="E33" s="6"/>
      <c r="F33" s="7" t="s">
        <v>87</v>
      </c>
      <c r="G33" s="7"/>
      <c r="H33" s="29" t="s">
        <v>88</v>
      </c>
      <c r="I33" s="29"/>
      <c r="J33" s="7">
        <v>1</v>
      </c>
      <c r="K33" s="29">
        <v>0.9</v>
      </c>
      <c r="L33" s="6"/>
      <c r="M33" s="6"/>
    </row>
    <row r="34" ht="31.05" customHeight="true" spans="1:14">
      <c r="A34" s="6"/>
      <c r="B34" s="11"/>
      <c r="C34" s="6"/>
      <c r="D34" s="6" t="s">
        <v>89</v>
      </c>
      <c r="E34" s="6"/>
      <c r="F34" s="7" t="s">
        <v>90</v>
      </c>
      <c r="G34" s="7"/>
      <c r="H34" s="29" t="s">
        <v>91</v>
      </c>
      <c r="I34" s="29"/>
      <c r="J34" s="6">
        <v>1</v>
      </c>
      <c r="K34" s="6">
        <v>1</v>
      </c>
      <c r="L34" s="6"/>
      <c r="M34" s="6"/>
      <c r="N34" s="40"/>
    </row>
    <row r="35" ht="31.05" customHeight="true" spans="1:14">
      <c r="A35" s="6"/>
      <c r="B35" s="9" t="s">
        <v>92</v>
      </c>
      <c r="C35" s="9" t="s">
        <v>93</v>
      </c>
      <c r="D35" s="6" t="s">
        <v>94</v>
      </c>
      <c r="E35" s="6"/>
      <c r="F35" s="7" t="s">
        <v>95</v>
      </c>
      <c r="G35" s="7"/>
      <c r="H35" s="30" t="s">
        <v>96</v>
      </c>
      <c r="I35" s="34"/>
      <c r="J35" s="35">
        <v>2</v>
      </c>
      <c r="K35" s="35">
        <v>2</v>
      </c>
      <c r="L35" s="6"/>
      <c r="M35" s="6"/>
      <c r="N35" s="40"/>
    </row>
    <row r="36" ht="31.05" customHeight="true" spans="1:13">
      <c r="A36" s="6"/>
      <c r="B36" s="11"/>
      <c r="C36" s="11"/>
      <c r="D36" s="6" t="s">
        <v>97</v>
      </c>
      <c r="E36" s="6"/>
      <c r="F36" s="7" t="s">
        <v>98</v>
      </c>
      <c r="G36" s="7"/>
      <c r="H36" s="29" t="s">
        <v>99</v>
      </c>
      <c r="I36" s="29"/>
      <c r="J36" s="35">
        <v>1</v>
      </c>
      <c r="K36" s="35">
        <v>1</v>
      </c>
      <c r="L36" s="6"/>
      <c r="M36" s="6"/>
    </row>
    <row r="37" ht="31.05" customHeight="true" spans="1:13">
      <c r="A37" s="6"/>
      <c r="B37" s="11"/>
      <c r="C37" s="11"/>
      <c r="D37" s="6" t="s">
        <v>100</v>
      </c>
      <c r="E37" s="6"/>
      <c r="F37" s="7" t="s">
        <v>96</v>
      </c>
      <c r="G37" s="7"/>
      <c r="H37" s="29" t="s">
        <v>96</v>
      </c>
      <c r="I37" s="29"/>
      <c r="J37" s="35">
        <v>2</v>
      </c>
      <c r="K37" s="35">
        <v>2</v>
      </c>
      <c r="L37" s="6"/>
      <c r="M37" s="6"/>
    </row>
    <row r="38" ht="31.05" customHeight="true" spans="1:14">
      <c r="A38" s="6"/>
      <c r="B38" s="11"/>
      <c r="C38" s="11"/>
      <c r="D38" s="6" t="s">
        <v>101</v>
      </c>
      <c r="E38" s="6"/>
      <c r="F38" s="7" t="s">
        <v>102</v>
      </c>
      <c r="G38" s="7"/>
      <c r="H38" s="29" t="s">
        <v>102</v>
      </c>
      <c r="I38" s="29"/>
      <c r="J38" s="35">
        <v>2</v>
      </c>
      <c r="K38" s="35">
        <v>2</v>
      </c>
      <c r="L38" s="6"/>
      <c r="M38" s="6"/>
      <c r="N38" s="40"/>
    </row>
    <row r="39" ht="31.05" customHeight="true" spans="1:13">
      <c r="A39" s="6"/>
      <c r="B39" s="11"/>
      <c r="C39" s="11"/>
      <c r="D39" s="6" t="s">
        <v>103</v>
      </c>
      <c r="E39" s="6"/>
      <c r="F39" s="7" t="s">
        <v>96</v>
      </c>
      <c r="G39" s="7"/>
      <c r="H39" s="29" t="s">
        <v>96</v>
      </c>
      <c r="I39" s="29"/>
      <c r="J39" s="35">
        <v>1</v>
      </c>
      <c r="K39" s="35">
        <v>1</v>
      </c>
      <c r="L39" s="6"/>
      <c r="M39" s="6"/>
    </row>
    <row r="40" ht="31.05" customHeight="true" spans="1:13">
      <c r="A40" s="6"/>
      <c r="B40" s="11"/>
      <c r="C40" s="11"/>
      <c r="D40" s="6" t="s">
        <v>104</v>
      </c>
      <c r="E40" s="6"/>
      <c r="F40" s="7" t="s">
        <v>105</v>
      </c>
      <c r="G40" s="7"/>
      <c r="H40" s="29" t="s">
        <v>106</v>
      </c>
      <c r="I40" s="29"/>
      <c r="J40" s="35">
        <v>1</v>
      </c>
      <c r="K40" s="35">
        <v>1</v>
      </c>
      <c r="L40" s="6"/>
      <c r="M40" s="6"/>
    </row>
    <row r="41" ht="31.05" customHeight="true" spans="1:13">
      <c r="A41" s="6"/>
      <c r="B41" s="14"/>
      <c r="C41" s="14"/>
      <c r="D41" s="6" t="s">
        <v>107</v>
      </c>
      <c r="E41" s="6"/>
      <c r="F41" s="7" t="s">
        <v>108</v>
      </c>
      <c r="G41" s="7"/>
      <c r="H41" s="29" t="s">
        <v>108</v>
      </c>
      <c r="I41" s="29"/>
      <c r="J41" s="35">
        <v>1</v>
      </c>
      <c r="K41" s="35">
        <v>1</v>
      </c>
      <c r="L41" s="6"/>
      <c r="M41" s="6"/>
    </row>
    <row r="42" ht="98" customHeight="true" spans="1:13">
      <c r="A42" s="6"/>
      <c r="B42" s="6" t="s">
        <v>109</v>
      </c>
      <c r="C42" s="6" t="s">
        <v>110</v>
      </c>
      <c r="D42" s="6" t="s">
        <v>111</v>
      </c>
      <c r="E42" s="6"/>
      <c r="F42" s="6" t="s">
        <v>84</v>
      </c>
      <c r="G42" s="6"/>
      <c r="H42" s="29" t="s">
        <v>112</v>
      </c>
      <c r="I42" s="29"/>
      <c r="J42" s="6">
        <v>10</v>
      </c>
      <c r="K42" s="25">
        <v>8.5</v>
      </c>
      <c r="L42" s="6"/>
      <c r="M42" s="6"/>
    </row>
    <row r="43" ht="138" customHeight="true" spans="1:13">
      <c r="A43" s="6"/>
      <c r="B43" s="6"/>
      <c r="C43" s="6" t="s">
        <v>113</v>
      </c>
      <c r="D43" s="6" t="s">
        <v>114</v>
      </c>
      <c r="E43" s="6"/>
      <c r="F43" s="6" t="s">
        <v>84</v>
      </c>
      <c r="G43" s="6"/>
      <c r="H43" s="29" t="s">
        <v>115</v>
      </c>
      <c r="I43" s="29"/>
      <c r="J43" s="6">
        <v>10</v>
      </c>
      <c r="K43" s="25">
        <v>8.7</v>
      </c>
      <c r="L43" s="6"/>
      <c r="M43" s="6"/>
    </row>
    <row r="44" ht="94" customHeight="true" spans="1:13">
      <c r="A44" s="6"/>
      <c r="B44" s="6"/>
      <c r="C44" s="6"/>
      <c r="D44" s="6" t="s">
        <v>116</v>
      </c>
      <c r="E44" s="6"/>
      <c r="F44" s="6" t="s">
        <v>84</v>
      </c>
      <c r="G44" s="6"/>
      <c r="H44" s="29" t="s">
        <v>117</v>
      </c>
      <c r="I44" s="29"/>
      <c r="J44" s="6">
        <v>10</v>
      </c>
      <c r="K44" s="25">
        <v>8.5</v>
      </c>
      <c r="L44" s="6"/>
      <c r="M44" s="6"/>
    </row>
    <row r="45" ht="54" customHeight="true" spans="1:13">
      <c r="A45" s="6"/>
      <c r="B45" s="6" t="s">
        <v>118</v>
      </c>
      <c r="C45" s="6" t="s">
        <v>119</v>
      </c>
      <c r="D45" s="6" t="s">
        <v>120</v>
      </c>
      <c r="E45" s="6"/>
      <c r="F45" s="6" t="s">
        <v>121</v>
      </c>
      <c r="G45" s="6"/>
      <c r="H45" s="31">
        <v>0.98</v>
      </c>
      <c r="I45" s="6"/>
      <c r="J45" s="6">
        <v>10</v>
      </c>
      <c r="K45" s="6">
        <v>10</v>
      </c>
      <c r="L45" s="6"/>
      <c r="M45" s="6"/>
    </row>
    <row r="46" ht="24" customHeight="true" spans="1:13">
      <c r="A46" s="15" t="s">
        <v>122</v>
      </c>
      <c r="B46" s="16"/>
      <c r="C46" s="16"/>
      <c r="D46" s="16"/>
      <c r="E46" s="16"/>
      <c r="F46" s="16"/>
      <c r="G46" s="16"/>
      <c r="H46" s="16"/>
      <c r="I46" s="36"/>
      <c r="J46" s="37">
        <f>SUM(J15:J45)+10</f>
        <v>100</v>
      </c>
      <c r="K46" s="38">
        <f>SUM(K15:K45)+M8</f>
        <v>94.3583348498635</v>
      </c>
      <c r="L46" s="37"/>
      <c r="M46" s="37"/>
    </row>
    <row r="47" ht="104" customHeight="true" spans="1:13">
      <c r="A47" s="17" t="s">
        <v>123</v>
      </c>
      <c r="B47" s="18"/>
      <c r="C47" s="18"/>
      <c r="D47" s="18"/>
      <c r="E47" s="18"/>
      <c r="F47" s="18"/>
      <c r="G47" s="18"/>
      <c r="H47" s="18"/>
      <c r="I47" s="18"/>
      <c r="J47" s="18"/>
      <c r="K47" s="18"/>
      <c r="L47" s="18"/>
      <c r="M47" s="18"/>
    </row>
  </sheetData>
  <mergeCells count="178">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D43:E43"/>
    <mergeCell ref="F43:G43"/>
    <mergeCell ref="H43:I43"/>
    <mergeCell ref="L43:M43"/>
    <mergeCell ref="D44:E44"/>
    <mergeCell ref="F44:G44"/>
    <mergeCell ref="H44:I44"/>
    <mergeCell ref="L44:M44"/>
    <mergeCell ref="D45:E45"/>
    <mergeCell ref="F45:G45"/>
    <mergeCell ref="H45:I45"/>
    <mergeCell ref="L45:M45"/>
    <mergeCell ref="A46:I46"/>
    <mergeCell ref="L46:M46"/>
    <mergeCell ref="A47:M47"/>
    <mergeCell ref="A12:A13"/>
    <mergeCell ref="A14:A45"/>
    <mergeCell ref="B15:B34"/>
    <mergeCell ref="B35:B41"/>
    <mergeCell ref="B42:B44"/>
    <mergeCell ref="C15:C22"/>
    <mergeCell ref="C23:C27"/>
    <mergeCell ref="C28:C34"/>
    <mergeCell ref="C35:C41"/>
    <mergeCell ref="C43:C44"/>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2023-05-13T03:15:00Z</dcterms:created>
  <cp:lastPrinted>2024-03-04T18:53:00Z</cp:lastPrinted>
  <dcterms:modified xsi:type="dcterms:W3CDTF">2024-08-15T10:16:15Z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123906F5B5A846059552D18AD9D92B16_13</vt:lpwstr>
  </property>
</Properties>
</file>