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<sst xmlns="http://schemas.openxmlformats.org/spreadsheetml/2006/main" count="104" uniqueCount="83">
  <si>
    <t>项目支出绩效自评表</t>
  </si>
  <si>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</si>
  <si>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</si>
  <si>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北京新视听国际传播专项活动项目（含港澳台）</t>
  </si>
  <si>
    <r>
      <rPr>
        <sz val="10.5"/>
        <color theme="1"/>
        <rFont val="宋体"/>
        <charset val="134"/>
      </rPr>
      <t>主管部门</t>
    </r>
  </si>
  <si>
    <t>北京市广播电视局</t>
  </si>
  <si>
    <t>实施单位</t>
  </si>
  <si>
    <t>北京市广播电视局本级</t>
  </si>
  <si>
    <r>
      <rPr>
        <sz val="10.5"/>
        <color theme="1"/>
        <rFont val="宋体"/>
        <charset val="134"/>
      </rPr>
      <t>项目负责人</t>
    </r>
  </si>
  <si>
    <t>刘华阳</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</si>
  <si>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</si>
  <si>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</si>
  <si>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</si>
  <si>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</si>
  <si>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</si>
  <si>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</si>
  <si>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</si>
  <si>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</si>
  <si>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</si>
  <si>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</si>
  <si>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</si>
  <si>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</si>
  <si>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</si>
  <si>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</si>
  <si>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</si>
  <si>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</si>
  <si>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为加快实施中国优秀影视走出去工程，提高北京视听行业国际市场影响力、竞争力和传播力，我局在总结以往在海外成功举办展播活动经验，2023年，我局拟通过组织参加金树国际纪录片节、香港影视展和“一带一路”视听产业交流活动，提升我市视听行业国际化程度，助力全国文化中心、国际交往中心建设。</t>
  </si>
  <si>
    <t>为加快实施中国优秀影视走出去工程，提高北京优秀视听作品国际市场影响力、竞争力和传播力，2023年，我局与英国商业贸易部中国办公室签署关于北京优秀影视剧海外展播季的合作协议，进一步提升新视听国际传播自主品牌知名度和影响力。成功举办“一带一路”新视听产业发展论坛、中阿视听产业交流论坛、“一带一路”新视听之夜、“一带一路”新视听国际青年对话等活动，完成26部优秀影视剧纪录片的海外宣传推广,在金树国际纪录片节期间设立以北京新视听为主题的圆桌会议,成功举办纪录片人之夜活动等。</t>
  </si>
  <si>
    <t>绩
效
指
标</t>
  </si>
  <si>
    <t>一级
指标</t>
  </si>
  <si>
    <t>二级
指标</t>
  </si>
  <si>
    <t>三级指标</t>
  </si>
  <si>
    <t>年度指标值</t>
  </si>
  <si>
    <t>实际完成值</t>
  </si>
  <si>
    <t>分值</t>
  </si>
  <si>
    <t>得分</t>
  </si>
  <si>
    <t>偏差原因分析及改进措施</t>
  </si>
  <si>
    <t>产出指标</t>
  </si>
  <si>
    <t>数量
指标</t>
  </si>
  <si>
    <t>金树节组织对接合作活动</t>
  </si>
  <si>
    <t>≥8场</t>
  </si>
  <si>
    <t>8场</t>
  </si>
  <si>
    <t>金树节推介优秀影视作品</t>
  </si>
  <si>
    <t>≥50部</t>
  </si>
  <si>
    <t>26部</t>
  </si>
  <si>
    <t>指标值设置未更新，50部为整个专项活动的指标，专项活动后按统一安排，有6包未招标。</t>
  </si>
  <si>
    <t>质量
指标</t>
  </si>
  <si>
    <t>现场安全，活动顺利开展</t>
  </si>
  <si>
    <t>优良中低差</t>
  </si>
  <si>
    <t>系列活动均顺利开展，各环节流畅，成功举办各项活动。</t>
  </si>
  <si>
    <t>加强行业间对接</t>
  </si>
  <si>
    <t>活动注重中外行业间的交流沟通，进一步增进中外行业机构、专业人士等的了解和互通。</t>
  </si>
  <si>
    <t>北京优秀影视作品影响力</t>
  </si>
  <si>
    <t>在金树国际纪录片节展映5部北京导演拍摄的纪录片，在中外优秀纪录片展映中纳入中国纪录片5部。邀请中国纪录片创作团队现场与外方同业人员交流。</t>
  </si>
  <si>
    <t>时效
指标</t>
  </si>
  <si>
    <t>中标后签订合同时限</t>
  </si>
  <si>
    <t>≤30日</t>
  </si>
  <si>
    <t>中标后21天签署。</t>
  </si>
  <si>
    <t>按期完成组织筹备工作</t>
  </si>
  <si>
    <t>活动组织均按照既定工作安排开展。</t>
  </si>
  <si>
    <t>资金支出与合同约定支付进度符合率</t>
  </si>
  <si>
    <t>=100%</t>
  </si>
  <si>
    <t>成本
指标</t>
  </si>
  <si>
    <t>经济成本
指标</t>
  </si>
  <si>
    <t>项目总成本</t>
  </si>
  <si>
    <t>≤249.62万元</t>
  </si>
  <si>
    <t>247.365万元</t>
  </si>
  <si>
    <t>金树国际纪录片节</t>
  </si>
  <si>
    <t>≤80.4万元</t>
  </si>
  <si>
    <t>80.4万元</t>
  </si>
  <si>
    <t>效益指标</t>
  </si>
  <si>
    <t>社会效益指标</t>
  </si>
  <si>
    <t>提升媒体关注度</t>
  </si>
  <si>
    <t>及时对活动及成果进行了报道，包括报纸、网络媒体和社交媒体等都进行了正面宣传。</t>
  </si>
  <si>
    <t>打造品牌活动能力</t>
  </si>
  <si>
    <t>主要活动得到了专家学者、行业机构等方面的支持与参与，对活动形式及成果给予了充分肯定。</t>
  </si>
  <si>
    <t>可持续影响指标</t>
  </si>
  <si>
    <t>品牌活动行业影响力持续提升</t>
  </si>
  <si>
    <t>活动邀请行业专家、机构等参与，不断提升在行业内影响力，同时积极进行媒体宣传，扩大活动影响力。</t>
  </si>
  <si>
    <t>提升北京视听产业在国际市场影响力、竞争力和传播力</t>
  </si>
  <si>
    <t>系列活动对北京视听内容精品、品牌节展、视听科技、产品等都进行了积极宣推。</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</si>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</sst>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0000_ "/>
    <numFmt numFmtId="42" formatCode="_ &quot;￥&quot;* #,##0_ ;_ &quot;￥&quot;* \-#,##0_ ;_ &quot;￥&quot;* &quot;-&quot;_ ;_ @_ "/>
    <numFmt numFmtId="43" formatCode="_ * #,##0.00_ ;_ * \-#,##0.00_ ;_ * &quot;-&quot;??_ ;_ @_ "/>
    <numFmt numFmtId="177" formatCode="0.00_ "/>
    <numFmt numFmtId="41" formatCode="_ * #,##0_ ;_ * \-#,##0_ ;_ *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sz val="10.5"/>
      <name val="宋体"/>
      <charset val="134"/>
      <scheme val="minor"/>
    </font>
    <font>
      <b/>
      <sz val="10.5"/>
      <color theme="1"/>
      <name val="宋体"/>
      <charset val="134"/>
    </font>
    <font>
      <sz val="10.5"/>
      <color theme="1"/>
      <name val="宋体"/>
      <charset val="134"/>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FA7D00"/>
      <name val="宋体"/>
      <charset val="0"/>
      <scheme val="minor"/>
    </font>
    <font>
      <sz val="11"/>
      <color rgb="FFFF000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4" fillId="13" borderId="0" applyNumberFormat="false" applyBorder="false" applyAlignment="false" applyProtection="false">
      <alignment vertical="center"/>
    </xf>
    <xf numFmtId="0" fontId="14" fillId="17"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14" fillId="18"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11" fillId="0" borderId="10"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6"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9"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4" fillId="11"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21" fillId="0" borderId="8"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4" fillId="1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4" fillId="26" borderId="0" applyNumberFormat="false" applyBorder="false" applyAlignment="false" applyProtection="false">
      <alignment vertical="center"/>
    </xf>
    <xf numFmtId="0" fontId="24" fillId="27" borderId="12"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14" fillId="21"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20" fillId="24" borderId="12" applyNumberFormat="false" applyAlignment="false" applyProtection="false">
      <alignment vertical="center"/>
    </xf>
    <xf numFmtId="0" fontId="25" fillId="27" borderId="13" applyNumberFormat="false" applyAlignment="false" applyProtection="false">
      <alignment vertical="center"/>
    </xf>
    <xf numFmtId="0" fontId="26" fillId="31" borderId="14" applyNumberFormat="false" applyAlignment="false" applyProtection="false">
      <alignment vertical="center"/>
    </xf>
    <xf numFmtId="0" fontId="18" fillId="0" borderId="11"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0" fillId="8" borderId="7"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14" fillId="25"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8" fillId="12" borderId="0" applyNumberFormat="false" applyBorder="false" applyAlignment="false" applyProtection="false">
      <alignment vertical="center"/>
    </xf>
  </cellStyleXfs>
  <cellXfs count="33">
    <xf numFmtId="0" fontId="0" fillId="0" borderId="0" xfId="0">
      <alignment vertical="center"/>
    </xf>
    <xf numFmtId="0" fontId="0" fillId="0" borderId="0" xfId="0" applyFill="true">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left" vertical="center" wrapText="true"/>
    </xf>
    <xf numFmtId="0" fontId="3" fillId="0" borderId="3" xfId="0" applyFont="true" applyFill="true" applyBorder="true" applyAlignment="true">
      <alignment horizontal="left" vertical="center" wrapText="true"/>
    </xf>
    <xf numFmtId="0" fontId="3" fillId="0" borderId="4" xfId="0" applyFont="true" applyFill="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6" fillId="0" borderId="1" xfId="0" applyFont="true" applyBorder="true" applyAlignment="true">
      <alignment horizontal="center" vertical="center" wrapText="true"/>
    </xf>
    <xf numFmtId="0" fontId="5" fillId="0" borderId="0" xfId="0" applyFont="true" applyFill="true" applyBorder="true" applyAlignment="true">
      <alignment horizontal="left" vertical="top" wrapText="true"/>
    </xf>
    <xf numFmtId="0" fontId="5" fillId="0" borderId="0" xfId="0" applyFont="true" applyFill="true" applyBorder="true" applyAlignment="true">
      <alignment horizontal="left" vertical="top"/>
    </xf>
    <xf numFmtId="176" fontId="3" fillId="0" borderId="1" xfId="0" applyNumberFormat="true" applyFont="true" applyFill="true" applyBorder="true" applyAlignment="true">
      <alignment horizontal="center" vertical="center" wrapText="true"/>
    </xf>
    <xf numFmtId="0" fontId="3" fillId="0" borderId="6" xfId="0" applyFont="true" applyFill="true" applyBorder="true" applyAlignment="true">
      <alignment horizontal="left" vertical="center" wrapText="true"/>
    </xf>
    <xf numFmtId="0" fontId="3" fillId="0" borderId="6"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49" fontId="7" fillId="0" borderId="2" xfId="0" applyNumberFormat="true" applyFont="true" applyFill="true" applyBorder="true" applyAlignment="true">
      <alignment horizontal="center" vertical="center"/>
    </xf>
    <xf numFmtId="49" fontId="7" fillId="0" borderId="6" xfId="0" applyNumberFormat="true" applyFont="true" applyFill="true" applyBorder="true" applyAlignment="true">
      <alignment horizontal="center" vertical="center"/>
    </xf>
    <xf numFmtId="9" fontId="7" fillId="0" borderId="2" xfId="0" applyNumberFormat="true" applyFont="true" applyFill="true" applyBorder="true" applyAlignment="true">
      <alignment horizontal="center" vertical="center"/>
    </xf>
    <xf numFmtId="0" fontId="4" fillId="0" borderId="2" xfId="0"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1" xfId="0" applyNumberFormat="true" applyFont="true" applyFill="true" applyBorder="true" applyAlignment="true">
      <alignment horizontal="center" vertical="center" wrapText="true"/>
    </xf>
    <xf numFmtId="9" fontId="7" fillId="0" borderId="6" xfId="0" applyNumberFormat="true" applyFont="true" applyFill="true" applyBorder="true" applyAlignment="true">
      <alignment horizontal="center" vertical="center"/>
    </xf>
    <xf numFmtId="0" fontId="4" fillId="0" borderId="6" xfId="0" applyFont="true" applyFill="true" applyBorder="true" applyAlignment="true">
      <alignment horizontal="center" vertical="center" wrapText="true"/>
    </xf>
    <xf numFmtId="177" fontId="6" fillId="0" borderId="1" xfId="0" applyNumberFormat="true" applyFont="true" applyFill="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30"/>
  <sheetViews>
    <sheetView tabSelected="1" zoomScale="85" zoomScaleNormal="85" workbookViewId="0">
      <selection activeCell="S15" sqref="S15"/>
    </sheetView>
  </sheetViews>
  <sheetFormatPr defaultColWidth="9" defaultRowHeight="13.5"/>
  <cols>
    <col min="1" max="1" width="5.5" customWidth="true"/>
    <col min="2" max="2" width="5.625" customWidth="true"/>
    <col min="4" max="4" width="13.5" customWidth="true"/>
    <col min="5" max="5" width="19.8833333333333" customWidth="true"/>
    <col min="6" max="6" width="5.5" customWidth="true"/>
    <col min="7" max="7" width="11.5" customWidth="true"/>
    <col min="8" max="9" width="9.40833333333333" customWidth="true"/>
    <col min="11" max="11" width="13.8833333333333" customWidth="true"/>
    <col min="12" max="12" width="5.88333333333333" customWidth="true"/>
    <col min="13" max="13" width="13.6833333333333" customWidth="true"/>
  </cols>
  <sheetData>
    <row r="1" ht="23.45" customHeight="true" spans="1:13">
      <c r="A1" s="2" t="s">
        <v>0</v>
      </c>
      <c r="B1" s="2"/>
      <c r="C1" s="2"/>
      <c r="D1" s="2"/>
      <c r="E1" s="2"/>
      <c r="F1" s="2"/>
      <c r="G1" s="2"/>
      <c r="H1" s="2"/>
      <c r="I1" s="2"/>
      <c r="J1" s="2"/>
      <c r="K1" s="2"/>
      <c r="L1" s="2"/>
      <c r="M1" s="2"/>
    </row>
    <row r="2" ht="17.45" customHeight="true" spans="1:13">
      <c r="A2" s="3" t="s">
        <v>1</v>
      </c>
      <c r="B2" s="3"/>
      <c r="C2" s="3"/>
      <c r="D2" s="3"/>
      <c r="E2" s="3"/>
      <c r="F2" s="3"/>
      <c r="G2" s="3"/>
      <c r="H2" s="3"/>
      <c r="I2" s="3"/>
      <c r="J2" s="3"/>
      <c r="K2" s="3"/>
      <c r="L2" s="3"/>
      <c r="M2" s="3"/>
    </row>
    <row r="3" ht="8.1" customHeight="true"/>
    <row r="4" ht="23.1" customHeight="true" spans="1:13">
      <c r="A4" s="4" t="s">
        <v>2</v>
      </c>
      <c r="B4" s="4"/>
      <c r="C4" s="5" t="s">
        <v>3</v>
      </c>
      <c r="D4" s="5"/>
      <c r="E4" s="5"/>
      <c r="F4" s="5"/>
      <c r="G4" s="5"/>
      <c r="H4" s="5"/>
      <c r="I4" s="5"/>
      <c r="J4" s="5"/>
      <c r="K4" s="5"/>
      <c r="L4" s="5"/>
      <c r="M4" s="5"/>
    </row>
    <row r="5" ht="33.95" customHeight="true" spans="1:13">
      <c r="A5" s="4" t="s">
        <v>4</v>
      </c>
      <c r="B5" s="4"/>
      <c r="C5" s="5" t="s">
        <v>5</v>
      </c>
      <c r="D5" s="5"/>
      <c r="E5" s="5"/>
      <c r="F5" s="5"/>
      <c r="G5" s="5"/>
      <c r="H5" s="5" t="s">
        <v>6</v>
      </c>
      <c r="I5" s="5"/>
      <c r="J5" s="5" t="s">
        <v>7</v>
      </c>
      <c r="K5" s="5"/>
      <c r="L5" s="5"/>
      <c r="M5" s="5"/>
    </row>
    <row r="6" ht="23.1" customHeight="true" spans="1:13">
      <c r="A6" s="4" t="s">
        <v>8</v>
      </c>
      <c r="B6" s="4"/>
      <c r="C6" s="6" t="s">
        <v>9</v>
      </c>
      <c r="D6" s="6"/>
      <c r="E6" s="6"/>
      <c r="F6" s="6"/>
      <c r="G6" s="6"/>
      <c r="H6" s="6" t="s">
        <v>10</v>
      </c>
      <c r="I6" s="6"/>
      <c r="J6" s="6">
        <v>55565399</v>
      </c>
      <c r="K6" s="6"/>
      <c r="L6" s="6"/>
      <c r="M6" s="6"/>
    </row>
    <row r="7" ht="23.1" customHeight="true" spans="1:13">
      <c r="A7" s="4" t="s">
        <v>11</v>
      </c>
      <c r="B7" s="4"/>
      <c r="C7" s="7"/>
      <c r="D7" s="7"/>
      <c r="E7" s="7" t="s">
        <v>12</v>
      </c>
      <c r="F7" s="7"/>
      <c r="G7" s="7" t="s">
        <v>13</v>
      </c>
      <c r="H7" s="7" t="s">
        <v>14</v>
      </c>
      <c r="I7" s="7"/>
      <c r="J7" s="7" t="s">
        <v>15</v>
      </c>
      <c r="K7" s="7" t="s">
        <v>16</v>
      </c>
      <c r="L7" s="7"/>
      <c r="M7" s="7" t="s">
        <v>17</v>
      </c>
    </row>
    <row r="8" ht="23.1" customHeight="true" spans="1:13">
      <c r="A8" s="4"/>
      <c r="B8" s="4"/>
      <c r="C8" s="7" t="s">
        <v>18</v>
      </c>
      <c r="D8" s="7"/>
      <c r="E8" s="17">
        <v>757.13</v>
      </c>
      <c r="F8" s="17"/>
      <c r="G8" s="17">
        <v>249.62</v>
      </c>
      <c r="H8" s="17">
        <v>247.365</v>
      </c>
      <c r="I8" s="17"/>
      <c r="J8" s="7">
        <v>10</v>
      </c>
      <c r="K8" s="26">
        <f>H8/G8</f>
        <v>0.990966268728467</v>
      </c>
      <c r="L8" s="26"/>
      <c r="M8" s="32">
        <f>K8*J8</f>
        <v>9.90966268728467</v>
      </c>
    </row>
    <row r="9" ht="23.1" customHeight="true" spans="1:13">
      <c r="A9" s="4"/>
      <c r="B9" s="4"/>
      <c r="C9" s="7" t="s">
        <v>19</v>
      </c>
      <c r="D9" s="7"/>
      <c r="E9" s="17">
        <v>757.13</v>
      </c>
      <c r="F9" s="17"/>
      <c r="G9" s="17">
        <v>249.62</v>
      </c>
      <c r="H9" s="17">
        <v>247.365</v>
      </c>
      <c r="I9" s="17"/>
      <c r="J9" s="7" t="s">
        <v>20</v>
      </c>
      <c r="K9" s="7"/>
      <c r="L9" s="7"/>
      <c r="M9" s="7" t="s">
        <v>20</v>
      </c>
    </row>
    <row r="10" ht="23.1" customHeight="true" spans="1:13">
      <c r="A10" s="4"/>
      <c r="B10" s="4"/>
      <c r="C10" s="4" t="s">
        <v>21</v>
      </c>
      <c r="D10" s="4"/>
      <c r="E10" s="4"/>
      <c r="F10" s="4"/>
      <c r="G10" s="4"/>
      <c r="H10" s="4"/>
      <c r="I10" s="4"/>
      <c r="J10" s="4" t="s">
        <v>20</v>
      </c>
      <c r="K10" s="4"/>
      <c r="L10" s="4"/>
      <c r="M10" s="4" t="s">
        <v>20</v>
      </c>
    </row>
    <row r="11" ht="23.1" customHeight="true" spans="1:13">
      <c r="A11" s="4"/>
      <c r="B11" s="4"/>
      <c r="C11" s="4" t="s">
        <v>22</v>
      </c>
      <c r="D11" s="4"/>
      <c r="E11" s="4"/>
      <c r="F11" s="4"/>
      <c r="G11" s="4"/>
      <c r="H11" s="4"/>
      <c r="I11" s="4"/>
      <c r="J11" s="4" t="s">
        <v>20</v>
      </c>
      <c r="K11" s="4"/>
      <c r="L11" s="4"/>
      <c r="M11" s="4" t="s">
        <v>20</v>
      </c>
    </row>
    <row r="12" ht="23.1" customHeight="true" spans="1:13">
      <c r="A12" s="4" t="s">
        <v>23</v>
      </c>
      <c r="B12" s="4" t="s">
        <v>24</v>
      </c>
      <c r="C12" s="4"/>
      <c r="D12" s="4"/>
      <c r="E12" s="4"/>
      <c r="F12" s="4"/>
      <c r="G12" s="4"/>
      <c r="H12" s="4" t="s">
        <v>25</v>
      </c>
      <c r="I12" s="4"/>
      <c r="J12" s="4"/>
      <c r="K12" s="4"/>
      <c r="L12" s="4"/>
      <c r="M12" s="4"/>
    </row>
    <row r="13" ht="128.1" customHeight="true" spans="1:13">
      <c r="A13" s="4"/>
      <c r="B13" s="8" t="s">
        <v>26</v>
      </c>
      <c r="C13" s="9"/>
      <c r="D13" s="9"/>
      <c r="E13" s="9"/>
      <c r="F13" s="9"/>
      <c r="G13" s="18"/>
      <c r="H13" s="8" t="s">
        <v>27</v>
      </c>
      <c r="I13" s="9"/>
      <c r="J13" s="9"/>
      <c r="K13" s="9"/>
      <c r="L13" s="9"/>
      <c r="M13" s="18"/>
    </row>
    <row r="14" ht="36" customHeight="true" spans="1:13">
      <c r="A14" s="4" t="s">
        <v>28</v>
      </c>
      <c r="B14" s="4" t="s">
        <v>29</v>
      </c>
      <c r="C14" s="4" t="s">
        <v>30</v>
      </c>
      <c r="D14" s="4" t="s">
        <v>31</v>
      </c>
      <c r="E14" s="4"/>
      <c r="F14" s="4" t="s">
        <v>32</v>
      </c>
      <c r="G14" s="4"/>
      <c r="H14" s="4" t="s">
        <v>33</v>
      </c>
      <c r="I14" s="4"/>
      <c r="J14" s="4" t="s">
        <v>34</v>
      </c>
      <c r="K14" s="4" t="s">
        <v>35</v>
      </c>
      <c r="L14" s="4" t="s">
        <v>36</v>
      </c>
      <c r="M14" s="4"/>
    </row>
    <row r="15" s="1" customFormat="true" ht="29.1" customHeight="true" spans="1:13">
      <c r="A15" s="4"/>
      <c r="B15" s="10" t="s">
        <v>37</v>
      </c>
      <c r="C15" s="7" t="s">
        <v>38</v>
      </c>
      <c r="D15" s="7" t="s">
        <v>39</v>
      </c>
      <c r="E15" s="7"/>
      <c r="F15" s="7" t="s">
        <v>40</v>
      </c>
      <c r="G15" s="7"/>
      <c r="H15" s="6" t="s">
        <v>41</v>
      </c>
      <c r="I15" s="6"/>
      <c r="J15" s="27">
        <v>5</v>
      </c>
      <c r="K15" s="7">
        <v>5</v>
      </c>
      <c r="L15" s="7"/>
      <c r="M15" s="7"/>
    </row>
    <row r="16" s="1" customFormat="true" ht="72" customHeight="true" spans="1:13">
      <c r="A16" s="4"/>
      <c r="B16" s="11"/>
      <c r="C16" s="7"/>
      <c r="D16" s="12" t="s">
        <v>42</v>
      </c>
      <c r="E16" s="19"/>
      <c r="F16" s="7" t="s">
        <v>43</v>
      </c>
      <c r="G16" s="7"/>
      <c r="H16" s="6" t="s">
        <v>44</v>
      </c>
      <c r="I16" s="6"/>
      <c r="J16" s="27">
        <v>5</v>
      </c>
      <c r="K16" s="7">
        <v>2.6</v>
      </c>
      <c r="L16" s="7" t="s">
        <v>45</v>
      </c>
      <c r="M16" s="7"/>
    </row>
    <row r="17" s="1" customFormat="true" ht="57" customHeight="true" spans="1:13">
      <c r="A17" s="4"/>
      <c r="B17" s="11"/>
      <c r="C17" s="7" t="s">
        <v>46</v>
      </c>
      <c r="D17" s="13" t="s">
        <v>47</v>
      </c>
      <c r="E17" s="20"/>
      <c r="F17" s="7" t="s">
        <v>48</v>
      </c>
      <c r="G17" s="7"/>
      <c r="H17" s="21" t="s">
        <v>49</v>
      </c>
      <c r="I17" s="6"/>
      <c r="J17" s="28">
        <v>5</v>
      </c>
      <c r="K17" s="28">
        <v>5</v>
      </c>
      <c r="L17" s="7"/>
      <c r="M17" s="7"/>
    </row>
    <row r="18" s="1" customFormat="true" ht="72" customHeight="true" spans="1:13">
      <c r="A18" s="4"/>
      <c r="B18" s="11"/>
      <c r="C18" s="7"/>
      <c r="D18" s="13" t="s">
        <v>50</v>
      </c>
      <c r="E18" s="20"/>
      <c r="F18" s="7" t="s">
        <v>48</v>
      </c>
      <c r="G18" s="7"/>
      <c r="H18" s="21" t="s">
        <v>51</v>
      </c>
      <c r="I18" s="6"/>
      <c r="J18" s="28">
        <v>5</v>
      </c>
      <c r="K18" s="28">
        <v>4.2</v>
      </c>
      <c r="L18" s="7"/>
      <c r="M18" s="7"/>
    </row>
    <row r="19" s="1" customFormat="true" ht="115" customHeight="true" spans="1:13">
      <c r="A19" s="4"/>
      <c r="B19" s="11"/>
      <c r="C19" s="7"/>
      <c r="D19" s="13" t="s">
        <v>52</v>
      </c>
      <c r="E19" s="20"/>
      <c r="F19" s="7" t="s">
        <v>48</v>
      </c>
      <c r="G19" s="7"/>
      <c r="H19" s="21" t="s">
        <v>53</v>
      </c>
      <c r="I19" s="6"/>
      <c r="J19" s="28">
        <v>5</v>
      </c>
      <c r="K19" s="28">
        <v>4.2</v>
      </c>
      <c r="L19" s="12"/>
      <c r="M19" s="19"/>
    </row>
    <row r="20" s="1" customFormat="true" ht="37" customHeight="true" spans="1:13">
      <c r="A20" s="4"/>
      <c r="B20" s="11"/>
      <c r="C20" s="7" t="s">
        <v>54</v>
      </c>
      <c r="D20" s="13" t="s">
        <v>55</v>
      </c>
      <c r="E20" s="20"/>
      <c r="F20" s="7" t="s">
        <v>56</v>
      </c>
      <c r="G20" s="7"/>
      <c r="H20" s="6" t="s">
        <v>57</v>
      </c>
      <c r="I20" s="6"/>
      <c r="J20" s="28">
        <v>5</v>
      </c>
      <c r="K20" s="28">
        <v>5</v>
      </c>
      <c r="L20" s="7"/>
      <c r="M20" s="7"/>
    </row>
    <row r="21" s="1" customFormat="true" ht="51" customHeight="true" spans="1:13">
      <c r="A21" s="4"/>
      <c r="B21" s="11"/>
      <c r="C21" s="7"/>
      <c r="D21" s="13" t="s">
        <v>58</v>
      </c>
      <c r="E21" s="20" t="s">
        <v>58</v>
      </c>
      <c r="F21" s="7" t="s">
        <v>48</v>
      </c>
      <c r="G21" s="7"/>
      <c r="H21" s="21" t="s">
        <v>59</v>
      </c>
      <c r="I21" s="6"/>
      <c r="J21" s="28">
        <v>5</v>
      </c>
      <c r="K21" s="28">
        <v>5</v>
      </c>
      <c r="L21" s="12"/>
      <c r="M21" s="19"/>
    </row>
    <row r="22" s="1" customFormat="true" ht="20" customHeight="true" spans="1:13">
      <c r="A22" s="4"/>
      <c r="B22" s="11"/>
      <c r="C22" s="7"/>
      <c r="D22" s="13" t="s">
        <v>60</v>
      </c>
      <c r="E22" s="20" t="s">
        <v>60</v>
      </c>
      <c r="F22" s="22" t="s">
        <v>61</v>
      </c>
      <c r="G22" s="23"/>
      <c r="H22" s="24">
        <v>1</v>
      </c>
      <c r="I22" s="29"/>
      <c r="J22" s="28">
        <v>5</v>
      </c>
      <c r="K22" s="28">
        <v>5</v>
      </c>
      <c r="L22" s="12"/>
      <c r="M22" s="19"/>
    </row>
    <row r="23" s="1" customFormat="true" ht="18" customHeight="true" spans="1:13">
      <c r="A23" s="4"/>
      <c r="B23" s="10" t="s">
        <v>62</v>
      </c>
      <c r="C23" s="7" t="s">
        <v>63</v>
      </c>
      <c r="D23" s="13" t="s">
        <v>64</v>
      </c>
      <c r="E23" s="20"/>
      <c r="F23" s="7" t="s">
        <v>65</v>
      </c>
      <c r="G23" s="7"/>
      <c r="H23" s="6" t="s">
        <v>66</v>
      </c>
      <c r="I23" s="6"/>
      <c r="J23" s="7">
        <v>7</v>
      </c>
      <c r="K23" s="7">
        <v>7</v>
      </c>
      <c r="L23" s="7"/>
      <c r="M23" s="7"/>
    </row>
    <row r="24" s="1" customFormat="true" ht="18" customHeight="true" spans="1:13">
      <c r="A24" s="4"/>
      <c r="B24" s="11"/>
      <c r="C24" s="7"/>
      <c r="D24" s="13" t="s">
        <v>67</v>
      </c>
      <c r="E24" s="20"/>
      <c r="F24" s="12" t="s">
        <v>68</v>
      </c>
      <c r="G24" s="19"/>
      <c r="H24" s="25" t="s">
        <v>69</v>
      </c>
      <c r="I24" s="30"/>
      <c r="J24" s="28">
        <v>3</v>
      </c>
      <c r="K24" s="7">
        <v>3</v>
      </c>
      <c r="L24" s="12"/>
      <c r="M24" s="19"/>
    </row>
    <row r="25" s="1" customFormat="true" ht="77" customHeight="true" spans="1:13">
      <c r="A25" s="4"/>
      <c r="B25" s="4" t="s">
        <v>70</v>
      </c>
      <c r="C25" s="4" t="s">
        <v>71</v>
      </c>
      <c r="D25" s="13" t="s">
        <v>72</v>
      </c>
      <c r="E25" s="20"/>
      <c r="F25" s="13" t="s">
        <v>48</v>
      </c>
      <c r="G25" s="20" t="s">
        <v>48</v>
      </c>
      <c r="H25" s="21" t="s">
        <v>73</v>
      </c>
      <c r="I25" s="6"/>
      <c r="J25" s="27">
        <v>10</v>
      </c>
      <c r="K25" s="27">
        <v>9</v>
      </c>
      <c r="L25" s="7"/>
      <c r="M25" s="7"/>
    </row>
    <row r="26" ht="82" customHeight="true" spans="1:13">
      <c r="A26" s="4"/>
      <c r="B26" s="4"/>
      <c r="C26" s="4"/>
      <c r="D26" s="13" t="s">
        <v>74</v>
      </c>
      <c r="E26" s="20" t="s">
        <v>74</v>
      </c>
      <c r="F26" s="13" t="s">
        <v>48</v>
      </c>
      <c r="G26" s="20" t="s">
        <v>48</v>
      </c>
      <c r="H26" s="21" t="s">
        <v>75</v>
      </c>
      <c r="I26" s="6"/>
      <c r="J26" s="27">
        <v>10</v>
      </c>
      <c r="K26" s="27">
        <v>8</v>
      </c>
      <c r="L26" s="4"/>
      <c r="M26" s="4"/>
    </row>
    <row r="27" ht="91" customHeight="true" spans="1:13">
      <c r="A27" s="4"/>
      <c r="B27" s="4"/>
      <c r="C27" s="4" t="s">
        <v>76</v>
      </c>
      <c r="D27" s="13" t="s">
        <v>77</v>
      </c>
      <c r="E27" s="20" t="s">
        <v>77</v>
      </c>
      <c r="F27" s="13" t="s">
        <v>48</v>
      </c>
      <c r="G27" s="20" t="s">
        <v>48</v>
      </c>
      <c r="H27" s="21" t="s">
        <v>78</v>
      </c>
      <c r="I27" s="6"/>
      <c r="J27" s="27">
        <v>10</v>
      </c>
      <c r="K27" s="27">
        <v>9</v>
      </c>
      <c r="L27" s="4"/>
      <c r="M27" s="4"/>
    </row>
    <row r="28" ht="82" customHeight="true" spans="1:13">
      <c r="A28" s="4"/>
      <c r="B28" s="4"/>
      <c r="C28" s="4"/>
      <c r="D28" s="13" t="s">
        <v>79</v>
      </c>
      <c r="E28" s="20" t="s">
        <v>79</v>
      </c>
      <c r="F28" s="13" t="s">
        <v>48</v>
      </c>
      <c r="G28" s="20" t="s">
        <v>48</v>
      </c>
      <c r="H28" s="21" t="s">
        <v>80</v>
      </c>
      <c r="I28" s="6"/>
      <c r="J28" s="27">
        <v>10</v>
      </c>
      <c r="K28" s="27">
        <v>8</v>
      </c>
      <c r="L28" s="4"/>
      <c r="M28" s="4"/>
    </row>
    <row r="29" ht="24" customHeight="true" spans="1:13">
      <c r="A29" s="14" t="s">
        <v>81</v>
      </c>
      <c r="B29" s="14"/>
      <c r="C29" s="14"/>
      <c r="D29" s="14"/>
      <c r="E29" s="14"/>
      <c r="F29" s="14"/>
      <c r="G29" s="14"/>
      <c r="H29" s="14"/>
      <c r="I29" s="14"/>
      <c r="J29" s="14">
        <v>100</v>
      </c>
      <c r="K29" s="31">
        <f>SUM(K15:K28,M8)</f>
        <v>89.9096626872847</v>
      </c>
      <c r="L29" s="14"/>
      <c r="M29" s="14"/>
    </row>
    <row r="30" ht="113" customHeight="true" spans="1:13">
      <c r="A30" s="15" t="s">
        <v>82</v>
      </c>
      <c r="B30" s="16"/>
      <c r="C30" s="16"/>
      <c r="D30" s="16"/>
      <c r="E30" s="16"/>
      <c r="F30" s="16"/>
      <c r="G30" s="16"/>
      <c r="H30" s="16"/>
      <c r="I30" s="16"/>
      <c r="J30" s="16"/>
      <c r="K30" s="16"/>
      <c r="L30" s="16"/>
      <c r="M30" s="16"/>
    </row>
  </sheetData>
  <mergeCells count="111">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30:M30"/>
    <mergeCell ref="A12:A13"/>
    <mergeCell ref="A14:A28"/>
    <mergeCell ref="B15:B22"/>
    <mergeCell ref="B23:B24"/>
    <mergeCell ref="B25:B28"/>
    <mergeCell ref="C15:C16"/>
    <mergeCell ref="C17:C19"/>
    <mergeCell ref="C20:C22"/>
    <mergeCell ref="C23:C24"/>
    <mergeCell ref="C25:C26"/>
    <mergeCell ref="C27:C28"/>
    <mergeCell ref="A7:B11"/>
  </mergeCells>
  <pageMargins left="0.7" right="0.7" top="0.75" bottom="0.75" header="0.3" footer="0.3"/>
  <pageSetup paperSize="9" scale="8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2023-05-12T19:15:00Z</dcterms:created>
  <cp:lastPrinted>2024-03-04T10:53:00Z</cp:lastPrinted>
  <dcterms:modified xsi:type="dcterms:W3CDTF">2024-08-15T09:01:20Z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D26EB8008A8447BBA7D6E3C18F87E053_13</vt:lpwstr>
  </property>
</Properties>
</file>