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<sst xmlns="http://schemas.openxmlformats.org/spreadsheetml/2006/main" count="147" uniqueCount="129">
  <si>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</si>
  <si>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</si>
  <si>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</si>
  <si>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北京媒体融合发展管理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</si>
  <si>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</si>
  <si>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</si>
  <si>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</si>
  <si>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</si>
  <si>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</si>
  <si>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荣学良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</si>
  <si>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</si>
  <si>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</si>
  <si>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</si>
  <si>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</si>
  <si>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</si>
  <si>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</si>
  <si>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</si>
  <si>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</si>
  <si>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</si>
  <si>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</si>
  <si>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</si>
  <si>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</si>
  <si>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</si>
  <si>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</si>
  <si>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</si>
  <si>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</si>
  <si>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深入贯彻落实习近平总书记关于媒体融合发展的重要论述，贯彻落实中央《关于加快推进媒体深度融合发展的指导意见》，积极履行市委市政府批准的“推进本市广播电视与新媒体新技术新业态融合发展，推进广电网与电信网、互联网三网融合。”职责，推进北京媒体深度融合发展，加强北京媒体融合发展的政策支持和资金保障。</t>
  </si>
  <si>
    <t>完成北京市媒体融合先导单位、典型案例、成长项目，北京市优秀新视听融媒工作室，以及媒体融合创新技术与服务应用遴选推广计划的征集评选工作，并对优秀项目及落地应用技术项目予以扶持奖励。完成北京广电媒体和重点网络视听企业社会责任监测，推进北京媒体深度融合发展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</si>
  <si>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</si>
  <si>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</si>
  <si>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</si>
  <si>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</si>
  <si>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</si>
  <si>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</si>
  <si>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</si>
  <si>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</si>
  <si>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</si>
  <si>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重点网络视听社会企业责任监测报告发布及行业研讨活动</t>
  </si>
  <si>
    <t>≥1次</t>
  </si>
  <si>
    <t>1次</t>
  </si>
  <si>
    <t>评选出优秀融媒体短视频</t>
  </si>
  <si>
    <t>≥10个</t>
  </si>
  <si>
    <t>10个</t>
  </si>
  <si>
    <t>评选出媒体融合先导单位、典型案例、成长项目</t>
  </si>
  <si>
    <t>≥12个</t>
  </si>
  <si>
    <t>15个</t>
  </si>
  <si>
    <t>广电媒体融合动态分析材料</t>
  </si>
  <si>
    <t>≥20期</t>
  </si>
  <si>
    <t>35期</t>
  </si>
  <si>
    <t>媒体融合发展引导扶持项目</t>
  </si>
  <si>
    <t>≥30个</t>
  </si>
  <si>
    <t>36个</t>
  </si>
  <si>
    <t>全渠道推广</t>
  </si>
  <si>
    <t>重点网络视听企业社会责任分析材料</t>
  </si>
  <si>
    <t>≥1份</t>
  </si>
  <si>
    <t>1份</t>
  </si>
  <si>
    <t>召开评审会</t>
  </si>
  <si>
    <t>≥3次</t>
  </si>
  <si>
    <t>3次</t>
  </si>
  <si>
    <t>评选优秀推荐项目</t>
  </si>
  <si>
    <t>申报项目</t>
  </si>
  <si>
    <t>≥90个</t>
  </si>
  <si>
    <t>136个</t>
  </si>
  <si>
    <t>质量
指标</t>
  </si>
  <si>
    <t>评选的媒体融合创新技术与服务应用项目具有创新性、典型性、可推广性</t>
  </si>
  <si>
    <t>优良中低差</t>
  </si>
  <si>
    <t>评选的媒体融合创新技术与服务应用项目具有创新性、典型性、可推广性。</t>
  </si>
  <si>
    <t>评选工作程序规范度</t>
  </si>
  <si>
    <t>≥99%</t>
  </si>
  <si>
    <t>评选出的媒体融合典型案例具有创新性、典型性、可推广性</t>
  </si>
  <si>
    <t>评选出的媒体融合典型案例具有创新性、典型性、可推广性。</t>
  </si>
  <si>
    <t>广电媒体融合动态报告数据内容准确率</t>
  </si>
  <si>
    <t>被扶持的典型案例具有典型性、引领性、示范性</t>
  </si>
  <si>
    <t>被扶持的典型案例具有典型性、引领性、示范性。</t>
  </si>
  <si>
    <t>时效
指标</t>
  </si>
  <si>
    <t>扶持资金拨付的及时性</t>
  </si>
  <si>
    <t>≥95%</t>
  </si>
  <si>
    <t xml:space="preserve"> </t>
  </si>
  <si>
    <t>扶持项目名单公示天数</t>
  </si>
  <si>
    <t>7天</t>
  </si>
  <si>
    <t>按期完成组织筹备工作</t>
  </si>
  <si>
    <t>按期完成组织筹备工作。</t>
  </si>
  <si>
    <t>成本
指标</t>
  </si>
  <si>
    <t>经济成本
指标</t>
  </si>
  <si>
    <t>项目总成本</t>
  </si>
  <si>
    <t>≤722.5415万元</t>
  </si>
  <si>
    <t>708.539万元</t>
  </si>
  <si>
    <t>媒体融合创新技术与服务应用征集评选服务</t>
  </si>
  <si>
    <t>≤35.0235万元</t>
  </si>
  <si>
    <t>34.8万元</t>
  </si>
  <si>
    <t>媒体融合典型案例评选</t>
  </si>
  <si>
    <t>≤20.89万元</t>
  </si>
  <si>
    <t>20.806万元</t>
  </si>
  <si>
    <t>媒体融合业务研讨</t>
  </si>
  <si>
    <t>≤3.2万元</t>
  </si>
  <si>
    <t>1.26万元</t>
  </si>
  <si>
    <t>媒体融合发展引导扶持</t>
  </si>
  <si>
    <t>≤570万元</t>
  </si>
  <si>
    <t>570万元</t>
  </si>
  <si>
    <t>媒体融合发展动态服务</t>
  </si>
  <si>
    <t>≤32.8万元</t>
  </si>
  <si>
    <t>32万元</t>
  </si>
  <si>
    <t>网络视听行业社会责任建设</t>
  </si>
  <si>
    <t>≤41.6034万元</t>
  </si>
  <si>
    <t>41.2万元</t>
  </si>
  <si>
    <t>专家评审费</t>
  </si>
  <si>
    <t>≤17.6万元</t>
  </si>
  <si>
    <t>7.05万元</t>
  </si>
  <si>
    <t>媒体融合业务交流</t>
  </si>
  <si>
    <t>≤1.4246万元</t>
  </si>
  <si>
    <t>1.423万元</t>
  </si>
  <si>
    <t>效益指标</t>
  </si>
  <si>
    <r>
      <rPr>
        <sz val="10.5"/>
        <color theme="1"/>
        <rFont val="宋体"/>
        <charset val="134"/>
      </rPr>
      <t>社会效益指标</t>
    </r>
  </si>
  <si>
    <t>提升北京市级区级媒体传播力、影响力</t>
  </si>
  <si>
    <t>高中低</t>
  </si>
  <si>
    <t>有效提升北京市级区级媒体传播力、影响力。</t>
  </si>
  <si>
    <t>提升北京市网络视听节目服务机构社会责任履行意识和能力</t>
  </si>
  <si>
    <t>有效提升北京市网络视听节目服务机构社会责任履行意识和能力。</t>
  </si>
  <si>
    <r>
      <rPr>
        <sz val="10.5"/>
        <color theme="1"/>
        <rFont val="宋体"/>
        <charset val="134"/>
      </rPr>
      <t>可持续影响指标</t>
    </r>
  </si>
  <si>
    <t>全媒体传播体系的形成</t>
  </si>
  <si>
    <t>有效推动全媒体传播体系的形成。</t>
  </si>
  <si>
    <t>持续推进北京市网络视听节目服务机构规范有序健康发展</t>
  </si>
  <si>
    <t>持续推进北京市网络视听节目服务机构规范有序健康发展。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</si>
  <si>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</si>
  <si>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</si>
  <si>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相关人员满意度</t>
  </si>
  <si>
    <t>≥90%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</si>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</sst>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3" fillId="28" borderId="13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2" fillId="30" borderId="13" applyNumberFormat="false" applyAlignment="false" applyProtection="false">
      <alignment vertical="center"/>
    </xf>
    <xf numFmtId="0" fontId="20" fillId="28" borderId="12" applyNumberFormat="false" applyAlignment="false" applyProtection="false">
      <alignment vertical="center"/>
    </xf>
    <xf numFmtId="0" fontId="16" fillId="25" borderId="11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1" fillId="29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Alignment="true">
      <alignment horizontal="justify" vertical="center"/>
    </xf>
    <xf numFmtId="0" fontId="0" fillId="0" borderId="0" xfId="0" applyFill="true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0" fillId="0" borderId="0" xfId="0" applyFont="true" applyAlignment="true">
      <alignment horizontal="left" vertical="center"/>
    </xf>
    <xf numFmtId="0" fontId="1" fillId="0" borderId="0" xfId="0" applyFont="true" applyAlignment="true">
      <alignment horizontal="justify" vertical="center"/>
    </xf>
    <xf numFmtId="0" fontId="2" fillId="0" borderId="0" xfId="0" applyFont="true" applyAlignment="true">
      <alignment horizontal="justify" vertical="center"/>
    </xf>
    <xf numFmtId="0" fontId="4" fillId="0" borderId="1" xfId="0" applyFont="true" applyBorder="true" applyAlignment="true">
      <alignment horizontal="justify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4" xfId="0" applyNumberFormat="true" applyFont="true" applyFill="true" applyBorder="true" applyAlignment="true">
      <alignment horizontal="center" vertical="center" wrapText="true"/>
    </xf>
    <xf numFmtId="9" fontId="4" fillId="0" borderId="6" xfId="0" applyNumberFormat="true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0" fillId="0" borderId="0" xfId="0" applyFont="true" applyAlignment="true">
      <alignment horizontal="justify"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0" fillId="0" borderId="0" xfId="0" applyFont="true" applyFill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49" fontId="0" fillId="0" borderId="0" xfId="0" applyNumberForma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48"/>
  <sheetViews>
    <sheetView tabSelected="1" zoomScale="90" zoomScaleNormal="90" workbookViewId="0">
      <selection activeCell="S15" sqref="S15"/>
    </sheetView>
  </sheetViews>
  <sheetFormatPr defaultColWidth="9" defaultRowHeight="13.5"/>
  <cols>
    <col min="1" max="1" width="5.5" customWidth="true"/>
    <col min="2" max="2" width="5.625" customWidth="true"/>
    <col min="4" max="4" width="13.025" customWidth="true"/>
    <col min="5" max="5" width="16.2666666666667" customWidth="true"/>
    <col min="6" max="6" width="5.5" customWidth="true"/>
    <col min="7" max="7" width="11.5" customWidth="true"/>
    <col min="8" max="8" width="10" style="2" customWidth="true"/>
    <col min="9" max="9" width="8.48333333333333" style="2" customWidth="true"/>
    <col min="10" max="10" width="9" style="3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4" t="s">
        <v>0</v>
      </c>
      <c r="B1" s="4"/>
      <c r="C1" s="4"/>
      <c r="D1" s="4"/>
      <c r="E1" s="4"/>
      <c r="F1" s="4"/>
      <c r="G1" s="4"/>
      <c r="H1" s="21"/>
      <c r="I1" s="21"/>
      <c r="J1" s="38"/>
      <c r="K1" s="4"/>
      <c r="L1" s="4"/>
      <c r="M1" s="4"/>
    </row>
    <row r="2" ht="17.45" customHeight="true" spans="1:13">
      <c r="A2" s="5" t="s">
        <v>1</v>
      </c>
      <c r="B2" s="5"/>
      <c r="C2" s="5"/>
      <c r="D2" s="5"/>
      <c r="E2" s="5"/>
      <c r="F2" s="5"/>
      <c r="G2" s="5"/>
      <c r="H2" s="22"/>
      <c r="I2" s="22"/>
      <c r="J2" s="39"/>
      <c r="K2" s="5"/>
      <c r="L2" s="5"/>
      <c r="M2" s="5"/>
    </row>
    <row r="3" ht="8.1" customHeight="true"/>
    <row r="4" ht="23.1" customHeight="true" spans="1:13">
      <c r="A4" s="6" t="s">
        <v>2</v>
      </c>
      <c r="B4" s="6"/>
      <c r="C4" s="7" t="s">
        <v>3</v>
      </c>
      <c r="D4" s="7"/>
      <c r="E4" s="7"/>
      <c r="F4" s="7"/>
      <c r="G4" s="7"/>
      <c r="H4" s="23"/>
      <c r="I4" s="23"/>
      <c r="J4" s="29"/>
      <c r="K4" s="7"/>
      <c r="L4" s="7"/>
      <c r="M4" s="7"/>
    </row>
    <row r="5" ht="23" customHeight="true" spans="1:13">
      <c r="A5" s="6" t="s">
        <v>4</v>
      </c>
      <c r="B5" s="6"/>
      <c r="C5" s="7" t="s">
        <v>5</v>
      </c>
      <c r="D5" s="7"/>
      <c r="E5" s="7"/>
      <c r="F5" s="7"/>
      <c r="G5" s="7"/>
      <c r="H5" s="7" t="s">
        <v>6</v>
      </c>
      <c r="I5" s="7"/>
      <c r="J5" s="29" t="s">
        <v>7</v>
      </c>
      <c r="K5" s="7"/>
      <c r="L5" s="7"/>
      <c r="M5" s="7"/>
    </row>
    <row r="6" ht="23.1" customHeight="true" spans="1:13">
      <c r="A6" s="6" t="s">
        <v>8</v>
      </c>
      <c r="B6" s="6"/>
      <c r="C6" s="7" t="s">
        <v>9</v>
      </c>
      <c r="D6" s="7"/>
      <c r="E6" s="7"/>
      <c r="F6" s="7"/>
      <c r="G6" s="7"/>
      <c r="H6" s="7" t="s">
        <v>10</v>
      </c>
      <c r="I6" s="7"/>
      <c r="J6" s="29">
        <v>55565386</v>
      </c>
      <c r="K6" s="7"/>
      <c r="L6" s="7"/>
      <c r="M6" s="7"/>
    </row>
    <row r="7" ht="23.1" customHeight="true" spans="1:13">
      <c r="A7" s="6" t="s">
        <v>11</v>
      </c>
      <c r="B7" s="6"/>
      <c r="C7" s="6"/>
      <c r="D7" s="6"/>
      <c r="E7" s="6" t="s">
        <v>12</v>
      </c>
      <c r="F7" s="6"/>
      <c r="G7" s="6" t="s">
        <v>13</v>
      </c>
      <c r="H7" s="6" t="s">
        <v>14</v>
      </c>
      <c r="I7" s="6"/>
      <c r="J7" s="11" t="s">
        <v>15</v>
      </c>
      <c r="K7" s="6" t="s">
        <v>16</v>
      </c>
      <c r="L7" s="6"/>
      <c r="M7" s="6" t="s">
        <v>17</v>
      </c>
    </row>
    <row r="8" ht="23.1" customHeight="true" spans="1:13">
      <c r="A8" s="6"/>
      <c r="B8" s="6"/>
      <c r="C8" s="6" t="s">
        <v>18</v>
      </c>
      <c r="D8" s="6"/>
      <c r="E8" s="24">
        <f>E9+E10+E11</f>
        <v>722.5415</v>
      </c>
      <c r="F8" s="24"/>
      <c r="G8" s="24">
        <f>G9+G10+G11</f>
        <v>722.5415</v>
      </c>
      <c r="H8" s="24">
        <f>H9+H10+H11</f>
        <v>708.539</v>
      </c>
      <c r="I8" s="24"/>
      <c r="J8" s="11">
        <v>10</v>
      </c>
      <c r="K8" s="40">
        <f>H8/G8</f>
        <v>0.980620490310937</v>
      </c>
      <c r="L8" s="40"/>
      <c r="M8" s="44">
        <f>K8*J8</f>
        <v>9.80620490310937</v>
      </c>
    </row>
    <row r="9" ht="23.1" customHeight="true" spans="1:13">
      <c r="A9" s="6"/>
      <c r="B9" s="6"/>
      <c r="C9" s="6" t="s">
        <v>19</v>
      </c>
      <c r="D9" s="6"/>
      <c r="E9" s="24">
        <v>722.5415</v>
      </c>
      <c r="F9" s="24"/>
      <c r="G9" s="24">
        <v>722.5415</v>
      </c>
      <c r="H9" s="24">
        <v>708.539</v>
      </c>
      <c r="I9" s="24"/>
      <c r="J9" s="11" t="s">
        <v>20</v>
      </c>
      <c r="K9" s="6"/>
      <c r="L9" s="6"/>
      <c r="M9" s="6" t="s">
        <v>20</v>
      </c>
    </row>
    <row r="10" ht="23.1" customHeight="true" spans="1:13">
      <c r="A10" s="6"/>
      <c r="B10" s="6"/>
      <c r="C10" s="6" t="s">
        <v>21</v>
      </c>
      <c r="D10" s="6"/>
      <c r="E10" s="6"/>
      <c r="F10" s="6"/>
      <c r="G10" s="6"/>
      <c r="H10" s="25"/>
      <c r="I10" s="25"/>
      <c r="J10" s="11" t="s">
        <v>20</v>
      </c>
      <c r="K10" s="6"/>
      <c r="L10" s="6"/>
      <c r="M10" s="6" t="s">
        <v>20</v>
      </c>
    </row>
    <row r="11" ht="23.1" customHeight="true" spans="1:13">
      <c r="A11" s="6"/>
      <c r="B11" s="6"/>
      <c r="C11" s="6" t="s">
        <v>22</v>
      </c>
      <c r="D11" s="6"/>
      <c r="E11" s="6"/>
      <c r="F11" s="6"/>
      <c r="G11" s="6"/>
      <c r="H11" s="25"/>
      <c r="I11" s="25"/>
      <c r="J11" s="11" t="s">
        <v>20</v>
      </c>
      <c r="K11" s="6"/>
      <c r="L11" s="6"/>
      <c r="M11" s="6" t="s">
        <v>20</v>
      </c>
    </row>
    <row r="12" ht="23.1" customHeight="true" spans="1:13">
      <c r="A12" s="6" t="s">
        <v>23</v>
      </c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11"/>
      <c r="K12" s="6"/>
      <c r="L12" s="6"/>
      <c r="M12" s="6"/>
    </row>
    <row r="13" ht="88" customHeight="true" spans="1:13">
      <c r="A13" s="6"/>
      <c r="B13" s="8" t="s">
        <v>26</v>
      </c>
      <c r="C13" s="8"/>
      <c r="D13" s="8"/>
      <c r="E13" s="8"/>
      <c r="F13" s="8"/>
      <c r="G13" s="8"/>
      <c r="H13" s="26" t="s">
        <v>27</v>
      </c>
      <c r="I13" s="26"/>
      <c r="J13" s="26"/>
      <c r="K13" s="26"/>
      <c r="L13" s="26"/>
      <c r="M13" s="26"/>
    </row>
    <row r="14" ht="36" customHeight="true" spans="1:13">
      <c r="A14" s="6" t="s">
        <v>28</v>
      </c>
      <c r="B14" s="6" t="s">
        <v>29</v>
      </c>
      <c r="C14" s="6" t="s">
        <v>30</v>
      </c>
      <c r="D14" s="6" t="s">
        <v>31</v>
      </c>
      <c r="E14" s="6"/>
      <c r="F14" s="6" t="s">
        <v>32</v>
      </c>
      <c r="G14" s="6"/>
      <c r="H14" s="6" t="s">
        <v>33</v>
      </c>
      <c r="I14" s="6"/>
      <c r="J14" s="11" t="s">
        <v>15</v>
      </c>
      <c r="K14" s="6" t="s">
        <v>17</v>
      </c>
      <c r="L14" s="6" t="s">
        <v>34</v>
      </c>
      <c r="M14" s="6"/>
    </row>
    <row r="15" ht="47.1" customHeight="true" spans="1:13">
      <c r="A15" s="6"/>
      <c r="B15" s="9" t="s">
        <v>35</v>
      </c>
      <c r="C15" s="9" t="s">
        <v>36</v>
      </c>
      <c r="D15" s="6" t="s">
        <v>37</v>
      </c>
      <c r="E15" s="6"/>
      <c r="F15" s="6" t="s">
        <v>38</v>
      </c>
      <c r="G15" s="6"/>
      <c r="H15" s="6" t="s">
        <v>39</v>
      </c>
      <c r="I15" s="6"/>
      <c r="J15" s="11">
        <v>2</v>
      </c>
      <c r="K15" s="6">
        <v>2</v>
      </c>
      <c r="L15" s="6"/>
      <c r="M15" s="6"/>
    </row>
    <row r="16" ht="25" customHeight="true" spans="1:13">
      <c r="A16" s="6"/>
      <c r="B16" s="10"/>
      <c r="C16" s="10"/>
      <c r="D16" s="6" t="s">
        <v>40</v>
      </c>
      <c r="E16" s="6"/>
      <c r="F16" s="6" t="s">
        <v>41</v>
      </c>
      <c r="G16" s="6"/>
      <c r="H16" s="6" t="s">
        <v>42</v>
      </c>
      <c r="I16" s="6"/>
      <c r="J16" s="11">
        <v>2</v>
      </c>
      <c r="K16" s="6">
        <v>2</v>
      </c>
      <c r="L16" s="6"/>
      <c r="M16" s="6"/>
    </row>
    <row r="17" ht="32" customHeight="true" spans="1:13">
      <c r="A17" s="6"/>
      <c r="B17" s="10"/>
      <c r="C17" s="10"/>
      <c r="D17" s="6" t="s">
        <v>43</v>
      </c>
      <c r="E17" s="6"/>
      <c r="F17" s="6" t="s">
        <v>44</v>
      </c>
      <c r="G17" s="6"/>
      <c r="H17" s="6" t="s">
        <v>45</v>
      </c>
      <c r="I17" s="6"/>
      <c r="J17" s="11">
        <v>2</v>
      </c>
      <c r="K17" s="6">
        <v>2</v>
      </c>
      <c r="L17" s="6"/>
      <c r="M17" s="6"/>
    </row>
    <row r="18" s="1" customFormat="true" ht="25" customHeight="true" spans="1:13">
      <c r="A18" s="11"/>
      <c r="B18" s="12"/>
      <c r="C18" s="12"/>
      <c r="D18" s="13" t="s">
        <v>46</v>
      </c>
      <c r="E18" s="27"/>
      <c r="F18" s="13" t="s">
        <v>47</v>
      </c>
      <c r="G18" s="27"/>
      <c r="H18" s="13" t="s">
        <v>48</v>
      </c>
      <c r="I18" s="27"/>
      <c r="J18" s="11">
        <v>2</v>
      </c>
      <c r="K18" s="11">
        <v>2</v>
      </c>
      <c r="L18" s="11"/>
      <c r="M18" s="11"/>
    </row>
    <row r="19" s="1" customFormat="true" ht="25" customHeight="true" spans="1:13">
      <c r="A19" s="11"/>
      <c r="B19" s="12"/>
      <c r="C19" s="12"/>
      <c r="D19" s="13" t="s">
        <v>49</v>
      </c>
      <c r="E19" s="27"/>
      <c r="F19" s="13" t="s">
        <v>50</v>
      </c>
      <c r="G19" s="27"/>
      <c r="H19" s="13" t="s">
        <v>51</v>
      </c>
      <c r="I19" s="27"/>
      <c r="J19" s="11">
        <v>2</v>
      </c>
      <c r="K19" s="11">
        <v>2</v>
      </c>
      <c r="L19" s="11"/>
      <c r="M19" s="11"/>
    </row>
    <row r="20" ht="25" customHeight="true" spans="1:13">
      <c r="A20" s="6"/>
      <c r="B20" s="10"/>
      <c r="C20" s="10"/>
      <c r="D20" s="14" t="s">
        <v>52</v>
      </c>
      <c r="E20" s="28"/>
      <c r="F20" s="14" t="s">
        <v>38</v>
      </c>
      <c r="G20" s="28"/>
      <c r="H20" s="14" t="s">
        <v>39</v>
      </c>
      <c r="I20" s="28"/>
      <c r="J20" s="11">
        <v>2</v>
      </c>
      <c r="K20" s="6">
        <v>2</v>
      </c>
      <c r="L20" s="6"/>
      <c r="M20" s="6"/>
    </row>
    <row r="21" ht="32" customHeight="true" spans="1:13">
      <c r="A21" s="6"/>
      <c r="B21" s="10"/>
      <c r="C21" s="10"/>
      <c r="D21" s="14" t="s">
        <v>53</v>
      </c>
      <c r="E21" s="28"/>
      <c r="F21" s="14" t="s">
        <v>54</v>
      </c>
      <c r="G21" s="28"/>
      <c r="H21" s="14" t="s">
        <v>55</v>
      </c>
      <c r="I21" s="28"/>
      <c r="J21" s="11">
        <v>2</v>
      </c>
      <c r="K21" s="6">
        <v>2</v>
      </c>
      <c r="L21" s="6"/>
      <c r="M21" s="6"/>
    </row>
    <row r="22" ht="25" customHeight="true" spans="1:13">
      <c r="A22" s="6"/>
      <c r="B22" s="10"/>
      <c r="C22" s="10"/>
      <c r="D22" s="14" t="s">
        <v>56</v>
      </c>
      <c r="E22" s="28"/>
      <c r="F22" s="14" t="s">
        <v>57</v>
      </c>
      <c r="G22" s="28"/>
      <c r="H22" s="11" t="s">
        <v>58</v>
      </c>
      <c r="I22" s="11"/>
      <c r="J22" s="11">
        <v>2</v>
      </c>
      <c r="K22" s="6">
        <v>2</v>
      </c>
      <c r="L22" s="6"/>
      <c r="M22" s="6"/>
    </row>
    <row r="23" ht="25" customHeight="true" spans="1:13">
      <c r="A23" s="6"/>
      <c r="B23" s="10"/>
      <c r="C23" s="10"/>
      <c r="D23" s="14" t="s">
        <v>59</v>
      </c>
      <c r="E23" s="28"/>
      <c r="F23" s="14" t="s">
        <v>50</v>
      </c>
      <c r="G23" s="28"/>
      <c r="H23" s="11" t="s">
        <v>51</v>
      </c>
      <c r="I23" s="11"/>
      <c r="J23" s="11">
        <v>2</v>
      </c>
      <c r="K23" s="6">
        <v>2</v>
      </c>
      <c r="L23" s="6"/>
      <c r="M23" s="6"/>
    </row>
    <row r="24" ht="25" customHeight="true" spans="1:13">
      <c r="A24" s="6"/>
      <c r="B24" s="10"/>
      <c r="C24" s="15"/>
      <c r="D24" s="14" t="s">
        <v>60</v>
      </c>
      <c r="E24" s="28"/>
      <c r="F24" s="14" t="s">
        <v>61</v>
      </c>
      <c r="G24" s="28"/>
      <c r="H24" s="11" t="s">
        <v>62</v>
      </c>
      <c r="I24" s="11"/>
      <c r="J24" s="11">
        <v>2</v>
      </c>
      <c r="K24" s="6">
        <v>2</v>
      </c>
      <c r="L24" s="6"/>
      <c r="M24" s="6"/>
    </row>
    <row r="25" ht="64" customHeight="true" spans="1:13">
      <c r="A25" s="6"/>
      <c r="B25" s="10"/>
      <c r="C25" s="9" t="s">
        <v>63</v>
      </c>
      <c r="D25" s="6" t="s">
        <v>64</v>
      </c>
      <c r="E25" s="6"/>
      <c r="F25" s="29" t="s">
        <v>65</v>
      </c>
      <c r="G25" s="29"/>
      <c r="H25" s="29" t="s">
        <v>66</v>
      </c>
      <c r="I25" s="29"/>
      <c r="J25" s="29">
        <v>2</v>
      </c>
      <c r="K25" s="29">
        <v>1.8</v>
      </c>
      <c r="L25" s="6"/>
      <c r="M25" s="6"/>
    </row>
    <row r="26" ht="21" customHeight="true" spans="1:13">
      <c r="A26" s="6"/>
      <c r="B26" s="10"/>
      <c r="C26" s="10"/>
      <c r="D26" s="6" t="s">
        <v>67</v>
      </c>
      <c r="E26" s="6"/>
      <c r="F26" s="29" t="s">
        <v>68</v>
      </c>
      <c r="G26" s="29"/>
      <c r="H26" s="30">
        <v>1</v>
      </c>
      <c r="I26" s="29"/>
      <c r="J26" s="29">
        <v>2</v>
      </c>
      <c r="K26" s="29">
        <v>2</v>
      </c>
      <c r="L26" s="6"/>
      <c r="M26" s="6"/>
    </row>
    <row r="27" ht="56" customHeight="true" spans="1:13">
      <c r="A27" s="6"/>
      <c r="B27" s="10"/>
      <c r="C27" s="10"/>
      <c r="D27" s="6" t="s">
        <v>69</v>
      </c>
      <c r="E27" s="6"/>
      <c r="F27" s="29" t="s">
        <v>65</v>
      </c>
      <c r="G27" s="29"/>
      <c r="H27" s="29" t="s">
        <v>70</v>
      </c>
      <c r="I27" s="29"/>
      <c r="J27" s="29">
        <v>2</v>
      </c>
      <c r="K27" s="29">
        <v>1.8</v>
      </c>
      <c r="L27" s="6"/>
      <c r="M27" s="6"/>
    </row>
    <row r="28" ht="29" customHeight="true" spans="1:13">
      <c r="A28" s="6"/>
      <c r="B28" s="10"/>
      <c r="C28" s="10"/>
      <c r="D28" s="14" t="s">
        <v>71</v>
      </c>
      <c r="E28" s="28"/>
      <c r="F28" s="31">
        <f>100%</f>
        <v>1</v>
      </c>
      <c r="G28" s="32"/>
      <c r="H28" s="31">
        <f>100%</f>
        <v>1</v>
      </c>
      <c r="I28" s="32"/>
      <c r="J28" s="29">
        <v>2</v>
      </c>
      <c r="K28" s="29">
        <v>2</v>
      </c>
      <c r="L28" s="6"/>
      <c r="M28" s="6"/>
    </row>
    <row r="29" ht="51" customHeight="true" spans="1:13">
      <c r="A29" s="6"/>
      <c r="B29" s="10"/>
      <c r="C29" s="15"/>
      <c r="D29" s="14" t="s">
        <v>72</v>
      </c>
      <c r="E29" s="28"/>
      <c r="F29" s="33" t="s">
        <v>65</v>
      </c>
      <c r="G29" s="34"/>
      <c r="H29" s="29" t="s">
        <v>73</v>
      </c>
      <c r="I29" s="29"/>
      <c r="J29" s="29">
        <v>2</v>
      </c>
      <c r="K29" s="29">
        <v>1.8</v>
      </c>
      <c r="L29" s="6"/>
      <c r="M29" s="6"/>
    </row>
    <row r="30" ht="33" customHeight="true" spans="1:13">
      <c r="A30" s="6"/>
      <c r="B30" s="10"/>
      <c r="C30" s="6" t="s">
        <v>74</v>
      </c>
      <c r="D30" s="6" t="s">
        <v>75</v>
      </c>
      <c r="E30" s="6"/>
      <c r="F30" s="29" t="s">
        <v>76</v>
      </c>
      <c r="G30" s="29"/>
      <c r="H30" s="30">
        <v>1</v>
      </c>
      <c r="I30" s="29"/>
      <c r="J30" s="29">
        <v>3</v>
      </c>
      <c r="K30" s="29">
        <v>3</v>
      </c>
      <c r="L30" s="6" t="s">
        <v>77</v>
      </c>
      <c r="M30" s="6"/>
    </row>
    <row r="31" ht="21" customHeight="true" spans="1:15">
      <c r="A31" s="6"/>
      <c r="B31" s="10"/>
      <c r="C31" s="6"/>
      <c r="D31" s="6" t="s">
        <v>78</v>
      </c>
      <c r="E31" s="6"/>
      <c r="F31" s="29" t="s">
        <v>79</v>
      </c>
      <c r="G31" s="29"/>
      <c r="H31" s="29" t="s">
        <v>79</v>
      </c>
      <c r="I31" s="29"/>
      <c r="J31" s="29">
        <v>3</v>
      </c>
      <c r="K31" s="29">
        <v>3</v>
      </c>
      <c r="L31" s="6"/>
      <c r="M31" s="6"/>
      <c r="O31" s="45"/>
    </row>
    <row r="32" ht="35" customHeight="true" spans="1:13">
      <c r="A32" s="6"/>
      <c r="B32" s="15"/>
      <c r="C32" s="6"/>
      <c r="D32" s="6" t="s">
        <v>80</v>
      </c>
      <c r="E32" s="6"/>
      <c r="F32" s="29" t="s">
        <v>65</v>
      </c>
      <c r="G32" s="29"/>
      <c r="H32" s="29" t="s">
        <v>81</v>
      </c>
      <c r="I32" s="29"/>
      <c r="J32" s="29">
        <v>4</v>
      </c>
      <c r="K32" s="29">
        <v>4</v>
      </c>
      <c r="L32" s="6"/>
      <c r="M32" s="6"/>
    </row>
    <row r="33" s="1" customFormat="true" ht="29.25" customHeight="true" spans="1:13">
      <c r="A33" s="11"/>
      <c r="B33" s="16" t="s">
        <v>82</v>
      </c>
      <c r="C33" s="16" t="s">
        <v>83</v>
      </c>
      <c r="D33" s="11" t="s">
        <v>84</v>
      </c>
      <c r="E33" s="11"/>
      <c r="F33" s="29" t="s">
        <v>85</v>
      </c>
      <c r="G33" s="29"/>
      <c r="H33" s="29" t="s">
        <v>86</v>
      </c>
      <c r="I33" s="29"/>
      <c r="J33" s="29">
        <v>2</v>
      </c>
      <c r="K33" s="29">
        <v>2</v>
      </c>
      <c r="L33" s="11"/>
      <c r="M33" s="11"/>
    </row>
    <row r="34" s="1" customFormat="true" ht="31" customHeight="true" spans="1:13">
      <c r="A34" s="11"/>
      <c r="B34" s="12"/>
      <c r="C34" s="12"/>
      <c r="D34" s="11" t="s">
        <v>87</v>
      </c>
      <c r="E34" s="11"/>
      <c r="F34" s="29" t="s">
        <v>88</v>
      </c>
      <c r="G34" s="29"/>
      <c r="H34" s="29" t="s">
        <v>89</v>
      </c>
      <c r="I34" s="29"/>
      <c r="J34" s="29">
        <v>1</v>
      </c>
      <c r="K34" s="29">
        <v>1</v>
      </c>
      <c r="L34" s="11"/>
      <c r="M34" s="11"/>
    </row>
    <row r="35" s="1" customFormat="true" ht="22" customHeight="true" spans="1:13">
      <c r="A35" s="11"/>
      <c r="B35" s="12"/>
      <c r="C35" s="12"/>
      <c r="D35" s="13" t="s">
        <v>90</v>
      </c>
      <c r="E35" s="27"/>
      <c r="F35" s="29" t="s">
        <v>91</v>
      </c>
      <c r="G35" s="29"/>
      <c r="H35" s="29" t="s">
        <v>92</v>
      </c>
      <c r="I35" s="29"/>
      <c r="J35" s="29">
        <v>1</v>
      </c>
      <c r="K35" s="29">
        <v>1</v>
      </c>
      <c r="L35" s="11"/>
      <c r="M35" s="11"/>
    </row>
    <row r="36" s="1" customFormat="true" ht="22" customHeight="true" spans="1:13">
      <c r="A36" s="11"/>
      <c r="B36" s="12"/>
      <c r="C36" s="12"/>
      <c r="D36" s="13" t="s">
        <v>93</v>
      </c>
      <c r="E36" s="27"/>
      <c r="F36" s="29" t="s">
        <v>94</v>
      </c>
      <c r="G36" s="29"/>
      <c r="H36" s="29" t="s">
        <v>95</v>
      </c>
      <c r="I36" s="29"/>
      <c r="J36" s="29">
        <v>1</v>
      </c>
      <c r="K36" s="29">
        <v>1</v>
      </c>
      <c r="L36" s="11"/>
      <c r="M36" s="11"/>
    </row>
    <row r="37" s="1" customFormat="true" ht="22" customHeight="true" spans="1:13">
      <c r="A37" s="11"/>
      <c r="B37" s="12"/>
      <c r="C37" s="12"/>
      <c r="D37" s="13" t="s">
        <v>96</v>
      </c>
      <c r="E37" s="27"/>
      <c r="F37" s="29" t="s">
        <v>97</v>
      </c>
      <c r="G37" s="29"/>
      <c r="H37" s="29" t="s">
        <v>98</v>
      </c>
      <c r="I37" s="29"/>
      <c r="J37" s="29">
        <v>1</v>
      </c>
      <c r="K37" s="29">
        <v>1</v>
      </c>
      <c r="L37" s="11"/>
      <c r="M37" s="11"/>
    </row>
    <row r="38" s="1" customFormat="true" ht="22" customHeight="true" spans="1:13">
      <c r="A38" s="11"/>
      <c r="B38" s="12"/>
      <c r="C38" s="12"/>
      <c r="D38" s="13" t="s">
        <v>99</v>
      </c>
      <c r="E38" s="27"/>
      <c r="F38" s="29" t="s">
        <v>100</v>
      </c>
      <c r="G38" s="29"/>
      <c r="H38" s="29" t="s">
        <v>101</v>
      </c>
      <c r="I38" s="29"/>
      <c r="J38" s="29">
        <v>1</v>
      </c>
      <c r="K38" s="29">
        <v>1</v>
      </c>
      <c r="L38" s="11"/>
      <c r="M38" s="11"/>
    </row>
    <row r="39" s="1" customFormat="true" ht="22" customHeight="true" spans="1:13">
      <c r="A39" s="11"/>
      <c r="B39" s="12"/>
      <c r="C39" s="12"/>
      <c r="D39" s="13" t="s">
        <v>102</v>
      </c>
      <c r="E39" s="27"/>
      <c r="F39" s="29" t="s">
        <v>103</v>
      </c>
      <c r="G39" s="29"/>
      <c r="H39" s="29" t="s">
        <v>104</v>
      </c>
      <c r="I39" s="29"/>
      <c r="J39" s="29">
        <v>1</v>
      </c>
      <c r="K39" s="29">
        <v>1</v>
      </c>
      <c r="L39" s="11"/>
      <c r="M39" s="11"/>
    </row>
    <row r="40" s="1" customFormat="true" ht="22" customHeight="true" spans="1:13">
      <c r="A40" s="11"/>
      <c r="B40" s="12"/>
      <c r="C40" s="12"/>
      <c r="D40" s="11" t="s">
        <v>105</v>
      </c>
      <c r="E40" s="11"/>
      <c r="F40" s="29" t="s">
        <v>106</v>
      </c>
      <c r="G40" s="29"/>
      <c r="H40" s="29" t="s">
        <v>107</v>
      </c>
      <c r="I40" s="29"/>
      <c r="J40" s="29">
        <v>1</v>
      </c>
      <c r="K40" s="29">
        <v>1</v>
      </c>
      <c r="L40" s="11"/>
      <c r="M40" s="11"/>
    </row>
    <row r="41" s="1" customFormat="true" ht="22" customHeight="true" spans="1:13">
      <c r="A41" s="11"/>
      <c r="B41" s="17"/>
      <c r="C41" s="17"/>
      <c r="D41" s="13" t="s">
        <v>108</v>
      </c>
      <c r="E41" s="27"/>
      <c r="F41" s="33" t="s">
        <v>109</v>
      </c>
      <c r="G41" s="34"/>
      <c r="H41" s="33" t="s">
        <v>110</v>
      </c>
      <c r="I41" s="34"/>
      <c r="J41" s="29">
        <v>1</v>
      </c>
      <c r="K41" s="29">
        <v>1</v>
      </c>
      <c r="L41" s="11"/>
      <c r="M41" s="11"/>
    </row>
    <row r="42" ht="49" customHeight="true" spans="1:13">
      <c r="A42" s="6"/>
      <c r="B42" s="6" t="s">
        <v>111</v>
      </c>
      <c r="C42" s="6" t="s">
        <v>112</v>
      </c>
      <c r="D42" s="6" t="s">
        <v>113</v>
      </c>
      <c r="E42" s="6"/>
      <c r="F42" s="29" t="s">
        <v>114</v>
      </c>
      <c r="G42" s="29"/>
      <c r="H42" s="29" t="s">
        <v>115</v>
      </c>
      <c r="I42" s="29"/>
      <c r="J42" s="29">
        <v>7.5</v>
      </c>
      <c r="K42" s="29">
        <v>6.5</v>
      </c>
      <c r="L42" s="6"/>
      <c r="M42" s="6"/>
    </row>
    <row r="43" ht="62" customHeight="true" spans="1:13">
      <c r="A43" s="6"/>
      <c r="B43" s="6"/>
      <c r="C43" s="6"/>
      <c r="D43" s="6" t="s">
        <v>116</v>
      </c>
      <c r="E43" s="6"/>
      <c r="F43" s="29" t="s">
        <v>114</v>
      </c>
      <c r="G43" s="29"/>
      <c r="H43" s="29" t="s">
        <v>117</v>
      </c>
      <c r="I43" s="29"/>
      <c r="J43" s="29">
        <v>7.5</v>
      </c>
      <c r="K43" s="29">
        <v>6</v>
      </c>
      <c r="L43" s="6"/>
      <c r="M43" s="6"/>
    </row>
    <row r="44" ht="41" customHeight="true" spans="1:13">
      <c r="A44" s="6"/>
      <c r="B44" s="6"/>
      <c r="C44" s="6" t="s">
        <v>118</v>
      </c>
      <c r="D44" s="6" t="s">
        <v>119</v>
      </c>
      <c r="E44" s="6"/>
      <c r="F44" s="29" t="s">
        <v>114</v>
      </c>
      <c r="G44" s="29"/>
      <c r="H44" s="29" t="s">
        <v>120</v>
      </c>
      <c r="I44" s="29"/>
      <c r="J44" s="29">
        <v>7.5</v>
      </c>
      <c r="K44" s="29">
        <v>6</v>
      </c>
      <c r="L44" s="6"/>
      <c r="M44" s="6"/>
    </row>
    <row r="45" ht="60" customHeight="true" spans="1:13">
      <c r="A45" s="6"/>
      <c r="B45" s="6"/>
      <c r="C45" s="6"/>
      <c r="D45" s="6" t="s">
        <v>121</v>
      </c>
      <c r="E45" s="6"/>
      <c r="F45" s="29" t="s">
        <v>114</v>
      </c>
      <c r="G45" s="29"/>
      <c r="H45" s="29" t="s">
        <v>122</v>
      </c>
      <c r="I45" s="29"/>
      <c r="J45" s="29">
        <v>7.5</v>
      </c>
      <c r="K45" s="29">
        <v>6.5</v>
      </c>
      <c r="L45" s="6"/>
      <c r="M45" s="6"/>
    </row>
    <row r="46" ht="38.25" spans="1:13">
      <c r="A46" s="6"/>
      <c r="B46" s="6" t="s">
        <v>123</v>
      </c>
      <c r="C46" s="6" t="s">
        <v>124</v>
      </c>
      <c r="D46" s="6" t="s">
        <v>125</v>
      </c>
      <c r="E46" s="6"/>
      <c r="F46" s="6" t="s">
        <v>126</v>
      </c>
      <c r="G46" s="6"/>
      <c r="H46" s="35">
        <v>1</v>
      </c>
      <c r="I46" s="11"/>
      <c r="J46" s="11">
        <v>10</v>
      </c>
      <c r="K46" s="6">
        <v>10</v>
      </c>
      <c r="L46" s="6"/>
      <c r="M46" s="6"/>
    </row>
    <row r="47" ht="24" customHeight="true" spans="1:13">
      <c r="A47" s="18" t="s">
        <v>127</v>
      </c>
      <c r="B47" s="18"/>
      <c r="C47" s="18"/>
      <c r="D47" s="18"/>
      <c r="E47" s="18"/>
      <c r="F47" s="18"/>
      <c r="G47" s="18"/>
      <c r="H47" s="36"/>
      <c r="I47" s="36"/>
      <c r="J47" s="41">
        <v>100</v>
      </c>
      <c r="K47" s="42">
        <f>SUM(K15:K46,M8)</f>
        <v>94.2062049031094</v>
      </c>
      <c r="L47" s="18"/>
      <c r="M47" s="18"/>
    </row>
    <row r="48" ht="123" customHeight="true" spans="1:13">
      <c r="A48" s="19" t="s">
        <v>128</v>
      </c>
      <c r="B48" s="20"/>
      <c r="C48" s="20"/>
      <c r="D48" s="20"/>
      <c r="E48" s="20"/>
      <c r="F48" s="20"/>
      <c r="G48" s="20"/>
      <c r="H48" s="37"/>
      <c r="I48" s="37"/>
      <c r="J48" s="43"/>
      <c r="K48" s="20"/>
      <c r="L48" s="20"/>
      <c r="M48" s="20"/>
    </row>
  </sheetData>
  <mergeCells count="183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D39:E39"/>
    <mergeCell ref="F39:G39"/>
    <mergeCell ref="H39:I39"/>
    <mergeCell ref="L39:M39"/>
    <mergeCell ref="D40:E40"/>
    <mergeCell ref="F40:G40"/>
    <mergeCell ref="H40:I40"/>
    <mergeCell ref="L40:M40"/>
    <mergeCell ref="D41:E41"/>
    <mergeCell ref="F41:G41"/>
    <mergeCell ref="H41:I41"/>
    <mergeCell ref="L41:M41"/>
    <mergeCell ref="D42:E42"/>
    <mergeCell ref="F42:G42"/>
    <mergeCell ref="H42:I42"/>
    <mergeCell ref="L42:M42"/>
    <mergeCell ref="D43:E43"/>
    <mergeCell ref="F43:G43"/>
    <mergeCell ref="H43:I43"/>
    <mergeCell ref="L43:M43"/>
    <mergeCell ref="D44:E44"/>
    <mergeCell ref="F44:G44"/>
    <mergeCell ref="H44:I44"/>
    <mergeCell ref="L44:M44"/>
    <mergeCell ref="D45:E45"/>
    <mergeCell ref="F45:G45"/>
    <mergeCell ref="H45:I45"/>
    <mergeCell ref="L45:M45"/>
    <mergeCell ref="D46:E46"/>
    <mergeCell ref="F46:G46"/>
    <mergeCell ref="H46:I46"/>
    <mergeCell ref="L46:M46"/>
    <mergeCell ref="A47:I47"/>
    <mergeCell ref="L47:M47"/>
    <mergeCell ref="A48:M48"/>
    <mergeCell ref="A12:A13"/>
    <mergeCell ref="A14:A46"/>
    <mergeCell ref="B15:B32"/>
    <mergeCell ref="B33:B41"/>
    <mergeCell ref="B42:B45"/>
    <mergeCell ref="C15:C24"/>
    <mergeCell ref="C25:C29"/>
    <mergeCell ref="C30:C32"/>
    <mergeCell ref="C33:C41"/>
    <mergeCell ref="C42:C43"/>
    <mergeCell ref="C44:C45"/>
    <mergeCell ref="A7:B11"/>
  </mergeCells>
  <pageMargins left="0.7" right="0.7" top="0.75" bottom="0.75" header="0.3" footer="0.3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2023-05-15T03:15:00Z</dcterms:created>
  <cp:lastPrinted>2024-03-06T18:53:00Z</cp:lastPrinted>
  <dcterms:modified xsi:type="dcterms:W3CDTF">2024-08-15T09:09:59Z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0F679964DF4441EC82BE48E242568F01_13</vt:lpwstr>
  </property>
</Properties>
</file>