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<sst xmlns="http://schemas.openxmlformats.org/spreadsheetml/2006/main" count="126" uniqueCount="104">
  <si>
    <t>项目支出绩效自评表</t>
  </si>
  <si>
    <r>
      <rPr>
        <sz val="14"/>
        <color theme="1"/>
        <rFont val="宋体"/>
        <charset val="134"/>
      </rPr>
      <t>（</t>
    </r>
    <r>
      <rPr>
        <sz val="14"/>
        <color theme="1"/>
        <rFont val="宋体"/>
        <charset val="134"/>
      </rPr>
      <t>2023</t>
    </r>
    <r>
      <rPr>
        <sz val="14"/>
        <color theme="1"/>
        <rFont val="宋体"/>
        <charset val="134"/>
      </rPr>
      <t>年度）</t>
    </r>
  </si>
  <si>
    <t>项目名称</t>
  </si>
  <si>
    <t>北京市提升广播电视和网络视听业国际传播力奖励扶持专项资金</t>
  </si>
  <si>
    <t>主管部门</t>
  </si>
  <si>
    <t>北京市广播电视局</t>
  </si>
  <si>
    <t>实施单位</t>
  </si>
  <si>
    <t>北京市广播电视局本级</t>
  </si>
  <si>
    <t>项目负责人</t>
  </si>
  <si>
    <t>刘华阳</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</si>
  <si>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</si>
  <si>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</si>
  <si>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</si>
  <si>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</si>
  <si>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</si>
  <si>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</si>
  <si>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</si>
  <si>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</si>
  <si>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</si>
  <si>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</si>
  <si>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</si>
  <si>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</si>
  <si>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</si>
  <si>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</si>
  <si>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</si>
  <si>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</si>
  <si>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面向全行业的北京市广播电视和网络视听业国际传播力奖励扶持专项资金，对北京广播电视网络视听业“走出去”工作进行持续的、有重点的扶持奖励，吸引调动北京广播电视网络视听行业更加积极地参与对外传播，更好地服务于全国文化中心和国际交往中心建设。</t>
  </si>
  <si>
    <t>通过奖励扶持对外传播译制项目、优秀版权输出项目、平台建设项目及效能提升项目，进行了持续的、有重点的扶持奖励，吸引调动了北京广播电视和网络视听行业更加积极地参与对外传播，实现了更好地服务于全国文化中心和国际交往中心建设，提高了北京广播电视和网络视听业的国际化水平，根据最终评审结果拟定了扶持项目数。</t>
  </si>
  <si>
    <t>绩
效
指
标</t>
  </si>
  <si>
    <t>一级
指标</t>
  </si>
  <si>
    <t>二级
指标</t>
  </si>
  <si>
    <t>三级指标</t>
  </si>
  <si>
    <t>年度指标值</t>
  </si>
  <si>
    <t>实际完成值</t>
  </si>
  <si>
    <t>偏差原因分析及改进措施</t>
  </si>
  <si>
    <t>产出指标</t>
  </si>
  <si>
    <t>数量
指标</t>
  </si>
  <si>
    <t>扶持企业数量</t>
  </si>
  <si>
    <t>≥10家</t>
  </si>
  <si>
    <t>38家</t>
  </si>
  <si>
    <t>该项目为面向社会公开征集项目，每年扶持企业数量会有变动。加大调研力度，进一步优化年度预估值。</t>
  </si>
  <si>
    <t>扶持项目数量</t>
  </si>
  <si>
    <t>≥60个</t>
  </si>
  <si>
    <t>89个</t>
  </si>
  <si>
    <t>项目涵盖语种数量</t>
  </si>
  <si>
    <t>≥10个</t>
  </si>
  <si>
    <t>16个</t>
  </si>
  <si>
    <t>质量
指标</t>
  </si>
  <si>
    <t>奖励项目种类多元性</t>
  </si>
  <si>
    <t>≥99%</t>
  </si>
  <si>
    <t>作品体现示范性、导向性</t>
  </si>
  <si>
    <t>高中低</t>
  </si>
  <si>
    <t>奖励作品积极推动习近平新时代中国特色社会主义思想视听国际传播，彰显中国式现代化建设伟大进程，具有示范性、导向性。</t>
  </si>
  <si>
    <t>评审工作规范度</t>
  </si>
  <si>
    <t>≥95%</t>
  </si>
  <si>
    <t>奖励项目主题丰富性</t>
  </si>
  <si>
    <t>时效
指标</t>
  </si>
  <si>
    <t>扶持资金拨付完成时间</t>
  </si>
  <si>
    <t>≤10月</t>
  </si>
  <si>
    <t>10月</t>
  </si>
  <si>
    <t>扶持项目名单公示天数</t>
  </si>
  <si>
    <t>=7天</t>
  </si>
  <si>
    <t>7天</t>
  </si>
  <si>
    <t>完成评审所需时限</t>
  </si>
  <si>
    <t>≤3个月</t>
  </si>
  <si>
    <t>1个月</t>
  </si>
  <si>
    <t>按期完成组织筹备工作</t>
  </si>
  <si>
    <t>优良中低差</t>
  </si>
  <si>
    <t>按照既定安排完成该项目全过程工作。</t>
  </si>
  <si>
    <t>奖励项目申报时长</t>
  </si>
  <si>
    <t>≤30天</t>
  </si>
  <si>
    <t>26天</t>
  </si>
  <si>
    <t>成本
指标</t>
  </si>
  <si>
    <t>经济成本
指标</t>
  </si>
  <si>
    <t>项目奖励扶持资金</t>
  </si>
  <si>
    <t>≤3025万元</t>
  </si>
  <si>
    <t>2957.91万元</t>
  </si>
  <si>
    <t>评审专家费</t>
  </si>
  <si>
    <t>≤2.8万元</t>
  </si>
  <si>
    <t>1.84万元</t>
  </si>
  <si>
    <t>项目评审活动组织费</t>
  </si>
  <si>
    <t>≤65.562万元</t>
  </si>
  <si>
    <t>65.55万元</t>
  </si>
  <si>
    <t>项目总成本</t>
  </si>
  <si>
    <t>≤3026.272万元</t>
  </si>
  <si>
    <t>3025.3万元</t>
  </si>
  <si>
    <t>效益指标</t>
  </si>
  <si>
    <t>社会效益指标</t>
  </si>
  <si>
    <t>奖励项目海外影响力</t>
  </si>
  <si>
    <t>持续推动中国主题精品影视节目的海外传播，奖励项目海外影响力。</t>
  </si>
  <si>
    <t>推动更多北京广播电视网络视听业务走出去</t>
  </si>
  <si>
    <t>切实提升国际传播影响力，推动更多北京广播电视网络视听业务走出去。</t>
  </si>
  <si>
    <t>可持续影响指标</t>
  </si>
  <si>
    <t>不断满足人民群众对美好精神文化生活的需要</t>
  </si>
  <si>
    <t>奖励作品展示我国经济社会发展变迁和现代发展成就的项目和作品，立体呈现新时代中国式现代化伟大进程中焕发出的蓬勃生机，不断满足人民群众对美好精神文化生活的需要。</t>
  </si>
  <si>
    <t>扶持更多优秀作品讲好中国故事、北京故事</t>
  </si>
  <si>
    <t>体现中华优秀传统文化和北京文化特色的优质项目，讲好中国故事，突出北京特点。</t>
  </si>
  <si>
    <t>满意度指标</t>
  </si>
  <si>
    <t>服务对象满意度指标</t>
  </si>
  <si>
    <t>企业对项目组织工作的满意度</t>
  </si>
  <si>
    <t>≥90%</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</si>
  <si>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</si>
  <si>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</si>
  <si>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t>
  </si>
</sst>
</file>

<file path=xl/styles.xml><?xml version="1.0" encoding="utf-8"?>
<styleSheet xmlns="http://schemas.openxmlformats.org/spreadsheetml/2006/main">
  <numFmts count="6">
    <numFmt numFmtId="176" formatCode="0.00_ "/>
    <numFmt numFmtId="177" formatCode="0.00000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7">
    <font>
      <sz val="11"/>
      <color theme="1"/>
      <name val="宋体"/>
      <charset val="134"/>
      <scheme val="minor"/>
    </font>
    <font>
      <sz val="18"/>
      <color theme="1"/>
      <name val="方正小标宋简体"/>
      <charset val="134"/>
    </font>
    <font>
      <sz val="14"/>
      <color theme="1"/>
      <name val="宋体"/>
      <charset val="134"/>
    </font>
    <font>
      <sz val="10.5"/>
      <name val="宋体"/>
      <charset val="134"/>
    </font>
    <font>
      <sz val="11"/>
      <name val="宋体"/>
      <charset val="134"/>
      <scheme val="minor"/>
    </font>
    <font>
      <b/>
      <sz val="10.5"/>
      <color theme="1"/>
      <name val="宋体"/>
      <charset val="134"/>
    </font>
    <font>
      <sz val="10.5"/>
      <name val="宋体"/>
      <charset val="134"/>
      <scheme val="minor"/>
    </font>
    <font>
      <sz val="9"/>
      <name val="宋体"/>
      <charset val="134"/>
      <scheme val="minor"/>
    </font>
    <font>
      <sz val="11"/>
      <color theme="0"/>
      <name val="宋体"/>
      <charset val="0"/>
      <scheme val="minor"/>
    </font>
    <font>
      <b/>
      <sz val="11"/>
      <color theme="3"/>
      <name val="宋体"/>
      <charset val="134"/>
      <scheme val="minor"/>
    </font>
    <font>
      <sz val="11"/>
      <color rgb="FF006100"/>
      <name val="宋体"/>
      <charset val="0"/>
      <scheme val="minor"/>
    </font>
    <font>
      <sz val="11"/>
      <color rgb="FF9C6500"/>
      <name val="宋体"/>
      <charset val="0"/>
      <scheme val="minor"/>
    </font>
    <font>
      <b/>
      <sz val="18"/>
      <color theme="3"/>
      <name val="宋体"/>
      <charset val="134"/>
      <scheme val="minor"/>
    </font>
    <font>
      <sz val="11"/>
      <color theme="1"/>
      <name val="宋体"/>
      <charset val="0"/>
      <scheme val="minor"/>
    </font>
    <font>
      <u/>
      <sz val="11"/>
      <color rgb="FF800080"/>
      <name val="宋体"/>
      <charset val="0"/>
      <scheme val="minor"/>
    </font>
    <font>
      <sz val="11"/>
      <color rgb="FF9C0006"/>
      <name val="宋体"/>
      <charset val="0"/>
      <scheme val="minor"/>
    </font>
    <font>
      <sz val="11"/>
      <color rgb="FF3F3F76"/>
      <name val="宋体"/>
      <charset val="0"/>
      <scheme val="minor"/>
    </font>
    <font>
      <b/>
      <sz val="13"/>
      <color theme="3"/>
      <name val="宋体"/>
      <charset val="134"/>
      <scheme val="minor"/>
    </font>
    <font>
      <i/>
      <sz val="11"/>
      <color rgb="FF7F7F7F"/>
      <name val="宋体"/>
      <charset val="0"/>
      <scheme val="minor"/>
    </font>
    <font>
      <b/>
      <sz val="11"/>
      <color theme="1"/>
      <name val="宋体"/>
      <charset val="0"/>
      <scheme val="minor"/>
    </font>
    <font>
      <b/>
      <sz val="15"/>
      <color theme="3"/>
      <name val="宋体"/>
      <charset val="134"/>
      <scheme val="minor"/>
    </font>
    <font>
      <sz val="11"/>
      <color rgb="FFFA7D00"/>
      <name val="宋体"/>
      <charset val="0"/>
      <scheme val="minor"/>
    </font>
    <font>
      <sz val="11"/>
      <color rgb="FFFF0000"/>
      <name val="宋体"/>
      <charset val="0"/>
      <scheme val="minor"/>
    </font>
    <font>
      <u/>
      <sz val="11"/>
      <color rgb="FF0000F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rgb="FFFFFFCC"/>
        <bgColor indexed="64"/>
      </patternFill>
    </fill>
    <fill>
      <patternFill patternType="solid">
        <fgColor theme="7"/>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rgb="FFA5A5A5"/>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3" fillId="16" borderId="0" applyNumberFormat="false" applyBorder="false" applyAlignment="false" applyProtection="false">
      <alignment vertical="center"/>
    </xf>
    <xf numFmtId="0" fontId="13" fillId="21"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13" fillId="18"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0" fontId="9" fillId="0" borderId="9"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9"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9"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3" fillId="24"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20" fillId="0" borderId="11"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3" fillId="2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3" fillId="28" borderId="0" applyNumberFormat="false" applyBorder="false" applyAlignment="false" applyProtection="false">
      <alignment vertical="center"/>
    </xf>
    <xf numFmtId="0" fontId="25" fillId="27" borderId="10" applyNumberFormat="false" applyAlignment="false" applyProtection="false">
      <alignment vertical="center"/>
    </xf>
    <xf numFmtId="0" fontId="1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9" borderId="0" applyNumberFormat="false" applyBorder="false" applyAlignment="false" applyProtection="false">
      <alignment vertical="center"/>
    </xf>
    <xf numFmtId="0" fontId="13" fillId="29"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16" fillId="14" borderId="10" applyNumberFormat="false" applyAlignment="false" applyProtection="false">
      <alignment vertical="center"/>
    </xf>
    <xf numFmtId="0" fontId="24" fillId="27" borderId="14" applyNumberFormat="false" applyAlignment="false" applyProtection="false">
      <alignment vertical="center"/>
    </xf>
    <xf numFmtId="0" fontId="26" fillId="32" borderId="15" applyNumberFormat="false" applyAlignment="false" applyProtection="false">
      <alignment vertical="center"/>
    </xf>
    <xf numFmtId="0" fontId="21" fillId="0" borderId="13" applyNumberFormat="false" applyFill="false" applyAlignment="false" applyProtection="false">
      <alignment vertical="center"/>
    </xf>
    <xf numFmtId="0" fontId="8" fillId="30"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0" fillId="8" borderId="8"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0" fillId="6"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8" fillId="5"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15" fillId="13"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13" fillId="17"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36">
    <xf numFmtId="0" fontId="0" fillId="0" borderId="0" xfId="0">
      <alignment vertical="center"/>
    </xf>
    <xf numFmtId="0" fontId="0" fillId="0" borderId="0" xfId="0" applyFill="true">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3" fillId="0" borderId="2" xfId="0" applyFont="true" applyBorder="true" applyAlignment="true">
      <alignment horizontal="left" vertical="center" wrapText="true"/>
    </xf>
    <xf numFmtId="0" fontId="3" fillId="0" borderId="3" xfId="0" applyFont="true" applyBorder="true" applyAlignment="true">
      <alignment horizontal="left"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Fill="true" applyBorder="true" applyAlignment="true">
      <alignment horizontal="left" vertical="top" wrapText="true"/>
    </xf>
    <xf numFmtId="0" fontId="7" fillId="0" borderId="0" xfId="0" applyFont="true" applyFill="true" applyBorder="true" applyAlignment="true">
      <alignment horizontal="left" vertical="top"/>
    </xf>
    <xf numFmtId="177" fontId="3" fillId="0" borderId="1" xfId="0" applyNumberFormat="true" applyFont="true" applyFill="true" applyBorder="true" applyAlignment="true">
      <alignment horizontal="center" vertical="center" wrapText="true"/>
    </xf>
    <xf numFmtId="177" fontId="4" fillId="0" borderId="0" xfId="0" applyNumberFormat="true" applyFont="true" applyAlignment="true">
      <alignment horizontal="center" vertical="center"/>
    </xf>
    <xf numFmtId="0" fontId="3" fillId="0" borderId="7" xfId="0" applyFont="true" applyBorder="true" applyAlignment="true">
      <alignment horizontal="left" vertical="center" wrapText="true"/>
    </xf>
    <xf numFmtId="0" fontId="3" fillId="0" borderId="7" xfId="0" applyFont="true" applyBorder="true" applyAlignment="true">
      <alignment horizontal="center" vertical="center" wrapText="true"/>
    </xf>
    <xf numFmtId="0" fontId="4" fillId="0" borderId="7"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wrapText="true"/>
    </xf>
    <xf numFmtId="49" fontId="4" fillId="0" borderId="2" xfId="0" applyNumberFormat="true" applyFont="true" applyBorder="true" applyAlignment="true">
      <alignment horizontal="center" vertical="center"/>
    </xf>
    <xf numFmtId="49" fontId="4" fillId="0" borderId="7" xfId="0" applyNumberFormat="true" applyFont="true" applyBorder="true" applyAlignment="true">
      <alignment horizontal="center" vertical="center"/>
    </xf>
    <xf numFmtId="49" fontId="4" fillId="0" borderId="2" xfId="0" applyNumberFormat="true" applyFont="true" applyFill="true" applyBorder="true" applyAlignment="true">
      <alignment horizontal="center" vertical="center"/>
    </xf>
    <xf numFmtId="0" fontId="4" fillId="0" borderId="2" xfId="0" applyFont="true" applyBorder="true" applyAlignment="true">
      <alignment horizontal="center" vertical="center"/>
    </xf>
    <xf numFmtId="0" fontId="4" fillId="0" borderId="7" xfId="0" applyFont="true" applyBorder="true" applyAlignment="true">
      <alignment horizontal="center" vertical="center"/>
    </xf>
    <xf numFmtId="0" fontId="4" fillId="0" borderId="2" xfId="0" applyFont="true" applyFill="true" applyBorder="true" applyAlignment="true">
      <alignment horizontal="center" vertical="center"/>
    </xf>
    <xf numFmtId="0" fontId="3" fillId="0" borderId="2" xfId="0" applyFont="true" applyFill="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49" fontId="4" fillId="0" borderId="7" xfId="0" applyNumberFormat="true" applyFont="true" applyFill="true" applyBorder="true" applyAlignment="true">
      <alignment horizontal="center" vertical="center"/>
    </xf>
    <xf numFmtId="0" fontId="4" fillId="0" borderId="7" xfId="0" applyFont="true" applyFill="true" applyBorder="true" applyAlignment="true">
      <alignment horizontal="center" vertical="center"/>
    </xf>
    <xf numFmtId="0" fontId="3" fillId="0" borderId="7" xfId="0" applyFont="true" applyFill="true" applyBorder="true" applyAlignment="true">
      <alignment horizontal="center" vertical="center" wrapText="true"/>
    </xf>
    <xf numFmtId="176" fontId="5" fillId="0" borderId="1" xfId="0" applyNumberFormat="true" applyFont="true" applyFill="true" applyBorder="true" applyAlignment="true">
      <alignment horizontal="center" vertical="center" wrapText="true"/>
    </xf>
    <xf numFmtId="176" fontId="3" fillId="0" borderId="1" xfId="0" applyNumberFormat="true" applyFont="true" applyBorder="true" applyAlignment="true">
      <alignment horizontal="center" vertical="center" wrapText="true"/>
    </xf>
    <xf numFmtId="0" fontId="0" fillId="0" borderId="0" xfId="0" applyFo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46"/>
  <sheetViews>
    <sheetView tabSelected="1" zoomScale="85" zoomScaleNormal="85" workbookViewId="0">
      <selection activeCell="T15" sqref="T15"/>
    </sheetView>
  </sheetViews>
  <sheetFormatPr defaultColWidth="9" defaultRowHeight="13.5"/>
  <cols>
    <col min="1" max="1" width="5.5" customWidth="true"/>
    <col min="2" max="2" width="5.63333333333333" customWidth="true"/>
    <col min="4" max="4" width="13.5" customWidth="true"/>
    <col min="5" max="5" width="15.7583333333333" customWidth="true"/>
    <col min="6" max="6" width="5.5" customWidth="true"/>
    <col min="7" max="7" width="12.775" customWidth="true"/>
    <col min="8" max="8" width="7.38333333333333" customWidth="true"/>
    <col min="9" max="9" width="14.225" customWidth="true"/>
    <col min="11" max="11" width="13.8833333333333" customWidth="true"/>
    <col min="12" max="12" width="5.88333333333333" customWidth="true"/>
    <col min="13" max="13" width="16.2583333333333" customWidth="true"/>
  </cols>
  <sheetData>
    <row r="1" ht="23.45" customHeight="true" spans="1:13">
      <c r="A1" s="2" t="s">
        <v>0</v>
      </c>
      <c r="B1" s="2"/>
      <c r="C1" s="2"/>
      <c r="D1" s="2"/>
      <c r="E1" s="2"/>
      <c r="F1" s="2"/>
      <c r="G1" s="2"/>
      <c r="H1" s="2"/>
      <c r="I1" s="2"/>
      <c r="J1" s="2"/>
      <c r="K1" s="2"/>
      <c r="L1" s="2"/>
      <c r="M1" s="2"/>
    </row>
    <row r="2" ht="17.45" customHeight="true" spans="1:13">
      <c r="A2" s="3" t="s">
        <v>1</v>
      </c>
      <c r="B2" s="3"/>
      <c r="C2" s="3"/>
      <c r="D2" s="3"/>
      <c r="E2" s="3"/>
      <c r="F2" s="3"/>
      <c r="G2" s="3"/>
      <c r="H2" s="3"/>
      <c r="I2" s="3"/>
      <c r="J2" s="3"/>
      <c r="K2" s="3"/>
      <c r="L2" s="3"/>
      <c r="M2" s="3"/>
    </row>
    <row r="3" ht="8.1" customHeight="true"/>
    <row r="4" ht="23.1" customHeight="true" spans="1:13">
      <c r="A4" s="4" t="s">
        <v>2</v>
      </c>
      <c r="B4" s="4"/>
      <c r="C4" s="4" t="s">
        <v>3</v>
      </c>
      <c r="D4" s="4"/>
      <c r="E4" s="4"/>
      <c r="F4" s="4"/>
      <c r="G4" s="4"/>
      <c r="H4" s="4"/>
      <c r="I4" s="4"/>
      <c r="J4" s="4"/>
      <c r="K4" s="4"/>
      <c r="L4" s="4"/>
      <c r="M4" s="4"/>
    </row>
    <row r="5" ht="33.95" customHeight="true" spans="1:13">
      <c r="A5" s="4" t="s">
        <v>4</v>
      </c>
      <c r="B5" s="4"/>
      <c r="C5" s="4" t="s">
        <v>5</v>
      </c>
      <c r="D5" s="4"/>
      <c r="E5" s="4"/>
      <c r="F5" s="4"/>
      <c r="G5" s="4"/>
      <c r="H5" s="4" t="s">
        <v>6</v>
      </c>
      <c r="I5" s="4"/>
      <c r="J5" s="4" t="s">
        <v>7</v>
      </c>
      <c r="K5" s="4"/>
      <c r="L5" s="4"/>
      <c r="M5" s="4"/>
    </row>
    <row r="6" ht="23.1" customHeight="true" spans="1:13">
      <c r="A6" s="4" t="s">
        <v>8</v>
      </c>
      <c r="B6" s="4"/>
      <c r="C6" s="4" t="s">
        <v>9</v>
      </c>
      <c r="D6" s="4"/>
      <c r="E6" s="4"/>
      <c r="F6" s="4"/>
      <c r="G6" s="4"/>
      <c r="H6" s="4" t="s">
        <v>10</v>
      </c>
      <c r="I6" s="4"/>
      <c r="J6" s="4">
        <v>55565399</v>
      </c>
      <c r="K6" s="4"/>
      <c r="L6" s="4"/>
      <c r="M6" s="4"/>
    </row>
    <row r="7" ht="23.1" customHeight="true" spans="1:13">
      <c r="A7" s="4" t="s">
        <v>11</v>
      </c>
      <c r="B7" s="4"/>
      <c r="C7" s="4"/>
      <c r="D7" s="4"/>
      <c r="E7" s="4" t="s">
        <v>12</v>
      </c>
      <c r="F7" s="4"/>
      <c r="G7" s="4" t="s">
        <v>13</v>
      </c>
      <c r="H7" s="4" t="s">
        <v>14</v>
      </c>
      <c r="I7" s="4"/>
      <c r="J7" s="4" t="s">
        <v>15</v>
      </c>
      <c r="K7" s="4" t="s">
        <v>16</v>
      </c>
      <c r="L7" s="4"/>
      <c r="M7" s="4" t="s">
        <v>17</v>
      </c>
    </row>
    <row r="8" ht="23.1" customHeight="true" spans="1:13">
      <c r="A8" s="4"/>
      <c r="B8" s="4"/>
      <c r="C8" s="4" t="s">
        <v>18</v>
      </c>
      <c r="D8" s="4"/>
      <c r="E8" s="16">
        <f>E9+E10+E11</f>
        <v>3093.362</v>
      </c>
      <c r="F8" s="16"/>
      <c r="G8" s="16">
        <v>3026.272</v>
      </c>
      <c r="H8" s="16">
        <v>3025.3</v>
      </c>
      <c r="I8" s="16"/>
      <c r="J8" s="4">
        <v>10</v>
      </c>
      <c r="K8" s="29">
        <f>H8/G8</f>
        <v>0.999678812743864</v>
      </c>
      <c r="L8" s="29"/>
      <c r="M8" s="34">
        <f>K8*J8</f>
        <v>9.99678812743864</v>
      </c>
    </row>
    <row r="9" ht="23.1" customHeight="true" spans="1:13">
      <c r="A9" s="4"/>
      <c r="B9" s="4"/>
      <c r="C9" s="4" t="s">
        <v>19</v>
      </c>
      <c r="D9" s="4"/>
      <c r="E9" s="16">
        <v>3068.362</v>
      </c>
      <c r="F9" s="16"/>
      <c r="G9" s="16">
        <v>3001.272</v>
      </c>
      <c r="H9" s="16">
        <v>3000.3</v>
      </c>
      <c r="I9" s="16"/>
      <c r="J9" s="4" t="s">
        <v>20</v>
      </c>
      <c r="K9" s="4"/>
      <c r="L9" s="4"/>
      <c r="M9" s="4" t="s">
        <v>20</v>
      </c>
    </row>
    <row r="10" ht="23.1" customHeight="true" spans="1:13">
      <c r="A10" s="4"/>
      <c r="B10" s="4"/>
      <c r="C10" s="4" t="s">
        <v>21</v>
      </c>
      <c r="D10" s="4"/>
      <c r="E10" s="16"/>
      <c r="F10" s="16"/>
      <c r="G10" s="17"/>
      <c r="H10" s="16"/>
      <c r="I10" s="16"/>
      <c r="J10" s="4" t="s">
        <v>20</v>
      </c>
      <c r="K10" s="4"/>
      <c r="L10" s="4"/>
      <c r="M10" s="4" t="s">
        <v>20</v>
      </c>
    </row>
    <row r="11" ht="23.1" customHeight="true" spans="1:13">
      <c r="A11" s="4"/>
      <c r="B11" s="4"/>
      <c r="C11" s="4" t="s">
        <v>22</v>
      </c>
      <c r="D11" s="4"/>
      <c r="E11" s="16">
        <v>25</v>
      </c>
      <c r="F11" s="16"/>
      <c r="G11" s="16">
        <v>25</v>
      </c>
      <c r="H11" s="16">
        <v>25</v>
      </c>
      <c r="I11" s="16"/>
      <c r="J11" s="4" t="s">
        <v>20</v>
      </c>
      <c r="K11" s="4"/>
      <c r="L11" s="4"/>
      <c r="M11" s="4" t="s">
        <v>20</v>
      </c>
    </row>
    <row r="12" ht="23.1" customHeight="true" spans="1:13">
      <c r="A12" s="4" t="s">
        <v>23</v>
      </c>
      <c r="B12" s="4" t="s">
        <v>24</v>
      </c>
      <c r="C12" s="4"/>
      <c r="D12" s="4"/>
      <c r="E12" s="4"/>
      <c r="F12" s="4"/>
      <c r="G12" s="4"/>
      <c r="H12" s="4" t="s">
        <v>25</v>
      </c>
      <c r="I12" s="4"/>
      <c r="J12" s="4"/>
      <c r="K12" s="4"/>
      <c r="L12" s="4"/>
      <c r="M12" s="4"/>
    </row>
    <row r="13" ht="83" customHeight="true" spans="1:13">
      <c r="A13" s="4"/>
      <c r="B13" s="5" t="s">
        <v>26</v>
      </c>
      <c r="C13" s="6"/>
      <c r="D13" s="6"/>
      <c r="E13" s="6"/>
      <c r="F13" s="6"/>
      <c r="G13" s="18"/>
      <c r="H13" s="5" t="s">
        <v>27</v>
      </c>
      <c r="I13" s="6"/>
      <c r="J13" s="6"/>
      <c r="K13" s="6"/>
      <c r="L13" s="6"/>
      <c r="M13" s="18"/>
    </row>
    <row r="14" ht="36" customHeight="true" spans="1:13">
      <c r="A14" s="4" t="s">
        <v>28</v>
      </c>
      <c r="B14" s="4" t="s">
        <v>29</v>
      </c>
      <c r="C14" s="4" t="s">
        <v>30</v>
      </c>
      <c r="D14" s="4" t="s">
        <v>31</v>
      </c>
      <c r="E14" s="4"/>
      <c r="F14" s="4" t="s">
        <v>32</v>
      </c>
      <c r="G14" s="4"/>
      <c r="H14" s="4" t="s">
        <v>33</v>
      </c>
      <c r="I14" s="4"/>
      <c r="J14" s="4" t="s">
        <v>15</v>
      </c>
      <c r="K14" s="4" t="s">
        <v>17</v>
      </c>
      <c r="L14" s="4" t="s">
        <v>34</v>
      </c>
      <c r="M14" s="4"/>
    </row>
    <row r="15" ht="79" customHeight="true" spans="1:13">
      <c r="A15" s="4"/>
      <c r="B15" s="7" t="s">
        <v>35</v>
      </c>
      <c r="C15" s="4" t="s">
        <v>36</v>
      </c>
      <c r="D15" s="4" t="s">
        <v>37</v>
      </c>
      <c r="E15" s="4"/>
      <c r="F15" s="4" t="s">
        <v>38</v>
      </c>
      <c r="G15" s="4"/>
      <c r="H15" s="12" t="s">
        <v>39</v>
      </c>
      <c r="I15" s="12"/>
      <c r="J15" s="12">
        <v>3</v>
      </c>
      <c r="K15" s="12">
        <v>2.7</v>
      </c>
      <c r="L15" s="4" t="s">
        <v>40</v>
      </c>
      <c r="M15" s="4"/>
    </row>
    <row r="16" ht="15.95" customHeight="true" spans="1:13">
      <c r="A16" s="4"/>
      <c r="B16" s="8"/>
      <c r="C16" s="4"/>
      <c r="D16" s="9" t="s">
        <v>41</v>
      </c>
      <c r="E16" s="19"/>
      <c r="F16" s="4" t="s">
        <v>42</v>
      </c>
      <c r="G16" s="4"/>
      <c r="H16" s="12" t="s">
        <v>43</v>
      </c>
      <c r="I16" s="12"/>
      <c r="J16" s="12">
        <v>2</v>
      </c>
      <c r="K16" s="12">
        <v>2</v>
      </c>
      <c r="L16" s="4"/>
      <c r="M16" s="4"/>
    </row>
    <row r="17" ht="15.95" customHeight="true" spans="1:13">
      <c r="A17" s="4"/>
      <c r="B17" s="8"/>
      <c r="C17" s="4"/>
      <c r="D17" s="9" t="s">
        <v>44</v>
      </c>
      <c r="E17" s="19"/>
      <c r="F17" s="4" t="s">
        <v>45</v>
      </c>
      <c r="G17" s="4"/>
      <c r="H17" s="12" t="s">
        <v>46</v>
      </c>
      <c r="I17" s="12"/>
      <c r="J17" s="12">
        <v>3</v>
      </c>
      <c r="K17" s="12">
        <v>3</v>
      </c>
      <c r="L17" s="4"/>
      <c r="M17" s="4"/>
    </row>
    <row r="18" ht="15.95" customHeight="true" spans="1:13">
      <c r="A18" s="4"/>
      <c r="B18" s="8"/>
      <c r="C18" s="4" t="s">
        <v>47</v>
      </c>
      <c r="D18" s="10" t="s">
        <v>48</v>
      </c>
      <c r="E18" s="20"/>
      <c r="F18" s="4" t="s">
        <v>49</v>
      </c>
      <c r="G18" s="4"/>
      <c r="H18" s="21">
        <v>0.99</v>
      </c>
      <c r="I18" s="12"/>
      <c r="J18" s="12">
        <v>5</v>
      </c>
      <c r="K18" s="12">
        <v>5</v>
      </c>
      <c r="L18" s="4"/>
      <c r="M18" s="4"/>
    </row>
    <row r="19" ht="100.5" customHeight="true" spans="1:13">
      <c r="A19" s="4"/>
      <c r="B19" s="8"/>
      <c r="C19" s="4"/>
      <c r="D19" s="10" t="s">
        <v>50</v>
      </c>
      <c r="E19" s="20" t="s">
        <v>50</v>
      </c>
      <c r="F19" s="4" t="s">
        <v>51</v>
      </c>
      <c r="G19" s="4"/>
      <c r="H19" s="12" t="s">
        <v>52</v>
      </c>
      <c r="I19" s="12"/>
      <c r="J19" s="12">
        <v>5</v>
      </c>
      <c r="K19" s="12">
        <v>3.5</v>
      </c>
      <c r="L19" s="4"/>
      <c r="M19" s="4"/>
    </row>
    <row r="20" ht="15.95" customHeight="true" spans="1:13">
      <c r="A20" s="4"/>
      <c r="B20" s="8"/>
      <c r="C20" s="4"/>
      <c r="D20" s="10" t="s">
        <v>53</v>
      </c>
      <c r="E20" s="20" t="s">
        <v>53</v>
      </c>
      <c r="F20" s="4" t="s">
        <v>54</v>
      </c>
      <c r="G20" s="4"/>
      <c r="H20" s="21">
        <v>0.95</v>
      </c>
      <c r="I20" s="12"/>
      <c r="J20" s="12">
        <v>5</v>
      </c>
      <c r="K20" s="12">
        <v>5</v>
      </c>
      <c r="L20" s="9"/>
      <c r="M20" s="19"/>
    </row>
    <row r="21" ht="15.95" customHeight="true" spans="1:13">
      <c r="A21" s="4"/>
      <c r="B21" s="8"/>
      <c r="C21" s="4"/>
      <c r="D21" s="10" t="s">
        <v>55</v>
      </c>
      <c r="E21" s="20" t="s">
        <v>55</v>
      </c>
      <c r="F21" s="4" t="s">
        <v>49</v>
      </c>
      <c r="G21" s="4"/>
      <c r="H21" s="21">
        <v>0.99</v>
      </c>
      <c r="I21" s="12"/>
      <c r="J21" s="12">
        <v>5</v>
      </c>
      <c r="K21" s="12">
        <v>5</v>
      </c>
      <c r="L21" s="4"/>
      <c r="M21" s="4"/>
    </row>
    <row r="22" ht="15.95" customHeight="true" spans="1:13">
      <c r="A22" s="4"/>
      <c r="B22" s="8"/>
      <c r="C22" s="4" t="s">
        <v>56</v>
      </c>
      <c r="D22" s="10" t="s">
        <v>57</v>
      </c>
      <c r="E22" s="20"/>
      <c r="F22" s="4" t="s">
        <v>58</v>
      </c>
      <c r="G22" s="4"/>
      <c r="H22" s="12" t="s">
        <v>59</v>
      </c>
      <c r="I22" s="12"/>
      <c r="J22" s="12">
        <v>2.5</v>
      </c>
      <c r="K22" s="12">
        <v>2.5</v>
      </c>
      <c r="L22" s="4"/>
      <c r="M22" s="4"/>
    </row>
    <row r="23" ht="15.95" customHeight="true" spans="1:13">
      <c r="A23" s="4"/>
      <c r="B23" s="8"/>
      <c r="C23" s="4"/>
      <c r="D23" s="10" t="s">
        <v>60</v>
      </c>
      <c r="E23" s="20" t="s">
        <v>60</v>
      </c>
      <c r="F23" s="22" t="s">
        <v>61</v>
      </c>
      <c r="G23" s="23"/>
      <c r="H23" s="24" t="s">
        <v>62</v>
      </c>
      <c r="I23" s="30"/>
      <c r="J23" s="12">
        <v>2.5</v>
      </c>
      <c r="K23" s="12">
        <v>2.5</v>
      </c>
      <c r="L23" s="9"/>
      <c r="M23" s="19"/>
    </row>
    <row r="24" ht="15.95" customHeight="true" spans="1:13">
      <c r="A24" s="4"/>
      <c r="B24" s="8"/>
      <c r="C24" s="4"/>
      <c r="D24" s="10" t="s">
        <v>63</v>
      </c>
      <c r="E24" s="20" t="s">
        <v>63</v>
      </c>
      <c r="F24" s="25" t="s">
        <v>64</v>
      </c>
      <c r="G24" s="26"/>
      <c r="H24" s="27" t="s">
        <v>65</v>
      </c>
      <c r="I24" s="31"/>
      <c r="J24" s="12">
        <v>2.5</v>
      </c>
      <c r="K24" s="12">
        <v>2.5</v>
      </c>
      <c r="L24" s="9"/>
      <c r="M24" s="19"/>
    </row>
    <row r="25" ht="46.5" customHeight="true" spans="1:13">
      <c r="A25" s="4"/>
      <c r="B25" s="8"/>
      <c r="C25" s="4"/>
      <c r="D25" s="10" t="s">
        <v>66</v>
      </c>
      <c r="E25" s="20" t="s">
        <v>66</v>
      </c>
      <c r="F25" s="25" t="s">
        <v>67</v>
      </c>
      <c r="G25" s="26"/>
      <c r="H25" s="10" t="s">
        <v>68</v>
      </c>
      <c r="I25" s="31"/>
      <c r="J25" s="12">
        <v>2</v>
      </c>
      <c r="K25" s="12">
        <v>1.8</v>
      </c>
      <c r="L25" s="4"/>
      <c r="M25" s="4"/>
    </row>
    <row r="26" ht="25" customHeight="true" spans="1:13">
      <c r="A26" s="4"/>
      <c r="B26" s="11"/>
      <c r="C26" s="4"/>
      <c r="D26" s="10" t="s">
        <v>69</v>
      </c>
      <c r="E26" s="20" t="s">
        <v>69</v>
      </c>
      <c r="F26" s="25" t="s">
        <v>70</v>
      </c>
      <c r="G26" s="26"/>
      <c r="H26" s="27" t="s">
        <v>71</v>
      </c>
      <c r="I26" s="31"/>
      <c r="J26" s="12">
        <v>2.5</v>
      </c>
      <c r="K26" s="12">
        <v>2.5</v>
      </c>
      <c r="L26" s="4"/>
      <c r="M26" s="4"/>
    </row>
    <row r="27" ht="26.25" customHeight="true" spans="1:13">
      <c r="A27" s="4"/>
      <c r="B27" s="7" t="s">
        <v>72</v>
      </c>
      <c r="C27" s="4" t="s">
        <v>73</v>
      </c>
      <c r="D27" s="10" t="s">
        <v>74</v>
      </c>
      <c r="E27" s="20"/>
      <c r="F27" s="4" t="s">
        <v>75</v>
      </c>
      <c r="G27" s="4"/>
      <c r="H27" s="28" t="s">
        <v>76</v>
      </c>
      <c r="I27" s="32"/>
      <c r="J27" s="12">
        <v>2.5</v>
      </c>
      <c r="K27" s="12">
        <v>2.5</v>
      </c>
      <c r="L27" s="4"/>
      <c r="M27" s="4"/>
    </row>
    <row r="28" ht="20.25" customHeight="true" spans="1:14">
      <c r="A28" s="4"/>
      <c r="B28" s="8"/>
      <c r="C28" s="4"/>
      <c r="D28" s="10" t="s">
        <v>77</v>
      </c>
      <c r="E28" s="20" t="s">
        <v>77</v>
      </c>
      <c r="F28" s="9" t="s">
        <v>78</v>
      </c>
      <c r="G28" s="19"/>
      <c r="H28" s="28" t="s">
        <v>79</v>
      </c>
      <c r="I28" s="32"/>
      <c r="J28" s="12">
        <v>2.5</v>
      </c>
      <c r="K28" s="12">
        <v>2.5</v>
      </c>
      <c r="L28" s="9"/>
      <c r="M28" s="19"/>
      <c r="N28" s="35"/>
    </row>
    <row r="29" ht="21.75" customHeight="true" spans="1:13">
      <c r="A29" s="4"/>
      <c r="B29" s="8"/>
      <c r="C29" s="4"/>
      <c r="D29" s="10" t="s">
        <v>80</v>
      </c>
      <c r="E29" s="20" t="s">
        <v>80</v>
      </c>
      <c r="F29" s="4" t="s">
        <v>81</v>
      </c>
      <c r="G29" s="4"/>
      <c r="H29" s="28" t="s">
        <v>82</v>
      </c>
      <c r="I29" s="32"/>
      <c r="J29" s="12">
        <v>2.5</v>
      </c>
      <c r="K29" s="12">
        <v>2.5</v>
      </c>
      <c r="L29" s="4"/>
      <c r="M29" s="4"/>
    </row>
    <row r="30" ht="24" customHeight="true" spans="1:14">
      <c r="A30" s="4"/>
      <c r="B30" s="11"/>
      <c r="C30" s="4"/>
      <c r="D30" s="10" t="s">
        <v>83</v>
      </c>
      <c r="E30" s="20" t="s">
        <v>83</v>
      </c>
      <c r="F30" s="4" t="s">
        <v>84</v>
      </c>
      <c r="G30" s="4"/>
      <c r="H30" s="28" t="s">
        <v>85</v>
      </c>
      <c r="I30" s="32"/>
      <c r="J30" s="12">
        <v>2.5</v>
      </c>
      <c r="K30" s="12">
        <v>2.5</v>
      </c>
      <c r="L30" s="4"/>
      <c r="M30" s="4"/>
      <c r="N30" s="35"/>
    </row>
    <row r="31" ht="66" customHeight="true" spans="1:13">
      <c r="A31" s="4"/>
      <c r="B31" s="4" t="s">
        <v>86</v>
      </c>
      <c r="C31" s="4" t="s">
        <v>87</v>
      </c>
      <c r="D31" s="10" t="s">
        <v>88</v>
      </c>
      <c r="E31" s="20"/>
      <c r="F31" s="25" t="s">
        <v>67</v>
      </c>
      <c r="G31" s="26"/>
      <c r="H31" s="10" t="s">
        <v>89</v>
      </c>
      <c r="I31" s="31"/>
      <c r="J31" s="12">
        <v>7.5</v>
      </c>
      <c r="K31" s="12">
        <v>5.8</v>
      </c>
      <c r="L31" s="4"/>
      <c r="M31" s="4"/>
    </row>
    <row r="32" ht="71.25" customHeight="true" spans="1:13">
      <c r="A32" s="4"/>
      <c r="B32" s="4"/>
      <c r="C32" s="4"/>
      <c r="D32" s="10" t="s">
        <v>90</v>
      </c>
      <c r="E32" s="20"/>
      <c r="F32" s="25" t="s">
        <v>67</v>
      </c>
      <c r="G32" s="26"/>
      <c r="H32" s="10" t="s">
        <v>91</v>
      </c>
      <c r="I32" s="31"/>
      <c r="J32" s="12">
        <v>7.5</v>
      </c>
      <c r="K32" s="12">
        <v>5.7</v>
      </c>
      <c r="L32" s="4"/>
      <c r="M32" s="4"/>
    </row>
    <row r="33" ht="132" customHeight="true" spans="1:13">
      <c r="A33" s="4"/>
      <c r="B33" s="4"/>
      <c r="C33" s="4" t="s">
        <v>92</v>
      </c>
      <c r="D33" s="10" t="s">
        <v>93</v>
      </c>
      <c r="E33" s="20"/>
      <c r="F33" s="25" t="s">
        <v>67</v>
      </c>
      <c r="G33" s="26"/>
      <c r="H33" s="10" t="s">
        <v>94</v>
      </c>
      <c r="I33" s="31"/>
      <c r="J33" s="12">
        <v>7.5</v>
      </c>
      <c r="K33" s="12">
        <v>5.8</v>
      </c>
      <c r="L33" s="4"/>
      <c r="M33" s="4"/>
    </row>
    <row r="34" ht="72.75" customHeight="true" spans="1:13">
      <c r="A34" s="4"/>
      <c r="B34" s="4"/>
      <c r="C34" s="4"/>
      <c r="D34" s="10" t="s">
        <v>95</v>
      </c>
      <c r="E34" s="20"/>
      <c r="F34" s="25" t="s">
        <v>67</v>
      </c>
      <c r="G34" s="26"/>
      <c r="H34" s="10" t="s">
        <v>96</v>
      </c>
      <c r="I34" s="31"/>
      <c r="J34" s="12">
        <v>7.5</v>
      </c>
      <c r="K34" s="12">
        <v>6</v>
      </c>
      <c r="L34" s="4"/>
      <c r="M34" s="4"/>
    </row>
    <row r="35" s="1" customFormat="true" ht="49" customHeight="true" spans="1:13">
      <c r="A35" s="4"/>
      <c r="B35" s="12" t="s">
        <v>97</v>
      </c>
      <c r="C35" s="12" t="s">
        <v>98</v>
      </c>
      <c r="D35" s="12" t="s">
        <v>99</v>
      </c>
      <c r="E35" s="12"/>
      <c r="F35" s="12" t="s">
        <v>100</v>
      </c>
      <c r="G35" s="12"/>
      <c r="H35" s="21">
        <v>1</v>
      </c>
      <c r="I35" s="12"/>
      <c r="J35" s="12">
        <v>10</v>
      </c>
      <c r="K35" s="12">
        <v>10</v>
      </c>
      <c r="L35" s="12"/>
      <c r="M35" s="12"/>
    </row>
    <row r="36" ht="24" customHeight="true" spans="1:13">
      <c r="A36" s="13" t="s">
        <v>101</v>
      </c>
      <c r="B36" s="13"/>
      <c r="C36" s="13"/>
      <c r="D36" s="13"/>
      <c r="E36" s="13"/>
      <c r="F36" s="13"/>
      <c r="G36" s="13"/>
      <c r="H36" s="13"/>
      <c r="I36" s="13"/>
      <c r="J36" s="13">
        <v>100</v>
      </c>
      <c r="K36" s="33">
        <f>SUM(K15:K35)+M8</f>
        <v>91.2967881274386</v>
      </c>
      <c r="L36" s="13"/>
      <c r="M36" s="13"/>
    </row>
    <row r="37" ht="110" customHeight="true" spans="1:13">
      <c r="A37" s="14" t="s">
        <v>102</v>
      </c>
      <c r="B37" s="15"/>
      <c r="C37" s="15"/>
      <c r="D37" s="15"/>
      <c r="E37" s="15"/>
      <c r="F37" s="15"/>
      <c r="G37" s="15"/>
      <c r="H37" s="15"/>
      <c r="I37" s="15"/>
      <c r="J37" s="15"/>
      <c r="K37" s="15"/>
      <c r="L37" s="15"/>
      <c r="M37" s="15"/>
    </row>
    <row r="46" spans="12:12">
      <c r="L46" t="s">
        <v>103</v>
      </c>
    </row>
  </sheetData>
  <mergeCells count="139">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A36:I36"/>
    <mergeCell ref="L36:M36"/>
    <mergeCell ref="A37:M37"/>
    <mergeCell ref="A12:A13"/>
    <mergeCell ref="A14:A35"/>
    <mergeCell ref="B15:B26"/>
    <mergeCell ref="B27:B30"/>
    <mergeCell ref="B31:B34"/>
    <mergeCell ref="C15:C17"/>
    <mergeCell ref="C18:C21"/>
    <mergeCell ref="C22:C26"/>
    <mergeCell ref="C27:C30"/>
    <mergeCell ref="C31:C32"/>
    <mergeCell ref="C33:C34"/>
    <mergeCell ref="A7:B11"/>
  </mergeCells>
  <pageMargins left="0.7" right="0.7" top="0.75" bottom="0.75" header="0.3" footer="0.3"/>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2023-05-13T11:15:00Z</dcterms:created>
  <cp:lastPrinted>2024-03-05T02:53:00Z</cp:lastPrinted>
  <dcterms:modified xsi:type="dcterms:W3CDTF">2024-08-15T09:00:38Z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D827AB5E102B4302883B6A08E0A554BA_13</vt:lpwstr>
  </property>
</Properties>
</file>