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<sst xmlns="http://schemas.openxmlformats.org/spreadsheetml/2006/main" count="115" uniqueCount="106">
  <si>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</si>
  <si>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</si>
  <si>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</si>
  <si>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北京国际公益广告大会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</si>
  <si>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</si>
  <si>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</si>
  <si>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</si>
  <si>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</si>
  <si>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</si>
  <si>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刘嫱吟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</si>
  <si>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</si>
  <si>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</si>
  <si>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</si>
  <si>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</si>
  <si>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</si>
  <si>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</si>
  <si>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</si>
  <si>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</si>
  <si>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</si>
  <si>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</si>
  <si>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</si>
  <si>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</si>
  <si>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</si>
  <si>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</si>
  <si>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</si>
  <si>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</si>
  <si>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旨在搭建公益广告，尤其是视听公益广告的国际交流与展示平台，集中世界各国、各民族人民的精神文明成果，通过灵感碰撞、艺术交流、成果推广，用公益广告的形式凝聚人类共有的精神文明成果；打造“北京平台”，利用公益广告短小精悍的表现形式，将推动中华优秀传统文化走出去，提升中华民族的国际地位和国际话语权，为实现中华民族伟大复兴的中国梦作出更大贡献。</t>
  </si>
  <si>
    <t>大会以“公益之光 共筑华章”为主题，精彩纷呈，搭建了文明交流互鉴的国际新平台。大会吸引来自国际广告协会、泰国广告协会、电通等知名国际广告公司嘉宾，国家部委、全国广电行业管理部门，中央广播电视总台、委办局、融媒体中心和爱奇艺等30余家媒体代表和网络视听平台；中国青年志愿者协会、北京市人民对外友好协会等组织，北京大学、复旦大学等27所高校学者参与活动。据统计，国内宣传信息1871条，包括：新闻、微博、APP、短视频等；微博阅读量1.66亿次，冲上热搜榜，截至目前，传播量超5亿次，传播效果显著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</si>
  <si>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</si>
  <si>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</si>
  <si>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</si>
  <si>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</si>
  <si>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</si>
  <si>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</si>
  <si>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</si>
  <si>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t>产出指标</t>
  </si>
  <si>
    <t>数量
指标</t>
  </si>
  <si>
    <t>举办专家讲座、学术交流会议场次</t>
  </si>
  <si>
    <t>≥4场</t>
  </si>
  <si>
    <t>12场</t>
  </si>
  <si>
    <t>年初指标值设定偏低。合理设定指标值</t>
  </si>
  <si>
    <t>举办优秀公益广告作品推介会</t>
  </si>
  <si>
    <t>≥1场</t>
  </si>
  <si>
    <t>1场</t>
  </si>
  <si>
    <t>举办公益广告国际传播活动</t>
  </si>
  <si>
    <t>≥1次</t>
  </si>
  <si>
    <t>1次</t>
  </si>
  <si>
    <t>质量
指标</t>
  </si>
  <si>
    <t>机构参与数</t>
  </si>
  <si>
    <t>≥200家</t>
  </si>
  <si>
    <t>242家</t>
  </si>
  <si>
    <t>行业内专家学者对学术会议和讲座的正面反响率</t>
  </si>
  <si>
    <t>≥85%</t>
  </si>
  <si>
    <t>作品展播展映媒体报道及关注度</t>
  </si>
  <si>
    <t>≥40家</t>
  </si>
  <si>
    <t>47家</t>
  </si>
  <si>
    <t>公益广告作品在国内媒体的播放单位</t>
  </si>
  <si>
    <t>≥10家</t>
  </si>
  <si>
    <t>10家</t>
  </si>
  <si>
    <t>时效
指标</t>
  </si>
  <si>
    <t>资金支出与合同约定支付进度符合率</t>
  </si>
  <si>
    <t>≥95%</t>
  </si>
  <si>
    <t>约67%</t>
  </si>
  <si>
    <t>第三包晚于合同约定支付，第一二包在合同规定时限内支付。针对北京国际公益广告大会采购项目的执行进度进行全面梳理，强调要汲取教训、举一反三，进一步强化责任意识。</t>
  </si>
  <si>
    <t>公益广告创意征集周期</t>
  </si>
  <si>
    <t>≥60天</t>
  </si>
  <si>
    <t>90天</t>
  </si>
  <si>
    <t>中标后签订合同的时限</t>
  </si>
  <si>
    <t>≤30天</t>
  </si>
  <si>
    <t>25天</t>
  </si>
  <si>
    <t>公益广告创意评审周期</t>
  </si>
  <si>
    <t>≤60天</t>
  </si>
  <si>
    <t>15天</t>
  </si>
  <si>
    <t>活动举办天数</t>
  </si>
  <si>
    <t>=3天</t>
  </si>
  <si>
    <t>3天</t>
  </si>
  <si>
    <t>成本
指标</t>
  </si>
  <si>
    <t>经济成本
指标</t>
  </si>
  <si>
    <t>公益广告盛典</t>
  </si>
  <si>
    <t>≤199.173万元</t>
  </si>
  <si>
    <t>199.173万元</t>
  </si>
  <si>
    <t>主题研讨会、创意征集大赛、系列活动等主题活动运营</t>
  </si>
  <si>
    <t>≤500.2899万元</t>
  </si>
  <si>
    <t>500.232万元</t>
  </si>
  <si>
    <t>优秀公益广告作品展示展映、主场地服务保障、视觉设计和品牌宣传推广</t>
  </si>
  <si>
    <t>≤298.688万元</t>
  </si>
  <si>
    <t>297.668万元</t>
  </si>
  <si>
    <t>效益指标</t>
  </si>
  <si>
    <r>
      <rPr>
        <sz val="10.5"/>
        <color theme="1"/>
        <rFont val="宋体"/>
        <charset val="134"/>
      </rPr>
      <t>社会效益指标</t>
    </r>
  </si>
  <si>
    <t>国际间公益广告交流、合作水平得到提升</t>
  </si>
  <si>
    <t>优良中低差</t>
  </si>
  <si>
    <t>大会国际创意大赛征集来自15个国家作品10056部。“大师盛宴”品牌活动汇聚了吐兰广告、杰尔鹏泰等国际广告公司代表和伦敦国际奖亚洲合伙人、One Show国际创意奖亚太区首席代表，助力构建融通中外的中国叙事体系。设立“国际竞赛单元”，展映釜山国际广告节、戛纳广告创意节等国际优秀作品。</t>
  </si>
  <si>
    <t>充实公益广告作品库</t>
  </si>
  <si>
    <t>≥1个</t>
  </si>
  <si>
    <t>1个</t>
  </si>
  <si>
    <t>广播电视公益广告影响力得到提升</t>
  </si>
  <si>
    <t>大会邀请72位行业专家，设立了主旨论坛，从重大主题宣传、社会治理、国际传播等维度展现公益广告在弘扬社会主义核心价值观，紧密配合党和国家重大战略部署，传播中华优秀传统文化上的使命担当。据统计，国内宣传信息1871条，包括：新闻、微博、APP、短视频等；微博阅读量1.66亿次，冲上热搜榜。截至目前，传播量超5亿次，传播效果显著。</t>
  </si>
  <si>
    <r>
      <rPr>
        <sz val="10.5"/>
        <color theme="1"/>
        <rFont val="宋体"/>
        <charset val="134"/>
      </rPr>
      <t>可持续影响指标</t>
    </r>
  </si>
  <si>
    <t>品牌活动行业影响力持续提升</t>
  </si>
  <si>
    <t>央视《晚间新闻》报道大会；新华社播发视频和图文通稿；大会推优作品首次亮相国际会议，中国搜索原创公益广告《一颗种子的希望之旅》在第三届“一带一路”国际合作高峰论坛民心相通专题论坛播放，生动讲述了中国在“一带一路”沿线国家努力推进农业领域合作的故事；共同社、朝日新闻、泰国Infoquest通讯社、澳大利亚新闻网等数十家国际媒体对大会进行报道，品牌活动行业影响力持续提升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</si>
  <si>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</si>
  <si>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</si>
  <si>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服务对象满意度指标</t>
  </si>
  <si>
    <t>≥90%</t>
  </si>
  <si>
    <r>
      <rPr>
        <b/>
        <sz val="10.5"/>
        <color theme="1"/>
        <rFont val="宋体"/>
        <charset val="134"/>
      </rPr>
      <t>总分</t>
    </r>
  </si>
  <si>
    <t xml:space="preserve"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</si>
</sst>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13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8" fillId="16" borderId="10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26" fillId="31" borderId="10" applyNumberFormat="false" applyAlignment="false" applyProtection="false">
      <alignment vertical="center"/>
    </xf>
    <xf numFmtId="0" fontId="24" fillId="16" borderId="13" applyNumberFormat="false" applyAlignment="false" applyProtection="false">
      <alignment vertical="center"/>
    </xf>
    <xf numFmtId="0" fontId="25" fillId="28" borderId="14" applyNumberFormat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0" xfId="0" applyFont="true" applyAlignment="true">
      <alignment horizontal="left" vertical="center" wrapText="true"/>
    </xf>
    <xf numFmtId="0" fontId="7" fillId="0" borderId="0" xfId="0" applyFont="true" applyAlignment="true">
      <alignment horizontal="left" vertical="center"/>
    </xf>
    <xf numFmtId="177" fontId="4" fillId="0" borderId="1" xfId="0" applyNumberFormat="true" applyFont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9" fontId="5" fillId="0" borderId="4" xfId="0" applyNumberFormat="true" applyFont="true" applyFill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49" fontId="4" fillId="0" borderId="4" xfId="0" applyNumberFormat="true" applyFont="true" applyBorder="true" applyAlignment="true">
      <alignment horizontal="center" vertical="center" wrapText="true"/>
    </xf>
    <xf numFmtId="49" fontId="4" fillId="0" borderId="6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9" fontId="5" fillId="0" borderId="6" xfId="0" applyNumberFormat="true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0" fontId="7" fillId="0" borderId="0" xfId="0" applyFont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6"/>
  <sheetViews>
    <sheetView tabSelected="1" zoomScale="85" zoomScaleNormal="85" workbookViewId="0">
      <selection activeCell="T5" sqref="T5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7583333333333" customWidth="true"/>
    <col min="6" max="6" width="5.5" customWidth="true"/>
    <col min="7" max="7" width="11.5" customWidth="true"/>
    <col min="8" max="9" width="14.7583333333333" customWidth="true"/>
    <col min="10" max="10" width="9" style="2"/>
    <col min="11" max="11" width="9.5"/>
    <col min="12" max="12" width="11.275" customWidth="true"/>
    <col min="13" max="13" width="16.5416666666667" customWidth="true"/>
  </cols>
  <sheetData>
    <row r="1" ht="23.45" customHeight="true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7.45" customHeight="true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8.1" customHeight="true"/>
    <row r="4" ht="23.1" customHeight="true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8" customHeight="true" spans="1:13">
      <c r="A5" s="5" t="s">
        <v>4</v>
      </c>
      <c r="B5" s="5"/>
      <c r="C5" s="6" t="s">
        <v>5</v>
      </c>
      <c r="D5" s="6"/>
      <c r="E5" s="6"/>
      <c r="F5" s="6"/>
      <c r="G5" s="6"/>
      <c r="H5" s="6" t="s">
        <v>6</v>
      </c>
      <c r="I5" s="6"/>
      <c r="J5" s="6" t="s">
        <v>7</v>
      </c>
      <c r="K5" s="6"/>
      <c r="L5" s="6"/>
      <c r="M5" s="6"/>
    </row>
    <row r="6" ht="23.1" customHeight="true" spans="1:13">
      <c r="A6" s="5" t="s">
        <v>8</v>
      </c>
      <c r="B6" s="5"/>
      <c r="C6" s="6" t="s">
        <v>9</v>
      </c>
      <c r="D6" s="6"/>
      <c r="E6" s="6"/>
      <c r="F6" s="6"/>
      <c r="G6" s="6"/>
      <c r="H6" s="6" t="s">
        <v>10</v>
      </c>
      <c r="I6" s="6"/>
      <c r="J6" s="6">
        <v>55565358</v>
      </c>
      <c r="K6" s="6"/>
      <c r="L6" s="6"/>
      <c r="M6" s="6"/>
    </row>
    <row r="7" ht="23.1" customHeight="true" spans="1:13">
      <c r="A7" s="5" t="s">
        <v>11</v>
      </c>
      <c r="B7" s="5"/>
      <c r="C7" s="5"/>
      <c r="D7" s="5"/>
      <c r="E7" s="5" t="s">
        <v>12</v>
      </c>
      <c r="F7" s="5"/>
      <c r="G7" s="5" t="s">
        <v>13</v>
      </c>
      <c r="H7" s="5" t="s">
        <v>14</v>
      </c>
      <c r="I7" s="5"/>
      <c r="J7" s="5" t="s">
        <v>15</v>
      </c>
      <c r="K7" s="5" t="s">
        <v>16</v>
      </c>
      <c r="L7" s="5"/>
      <c r="M7" s="5" t="s">
        <v>17</v>
      </c>
    </row>
    <row r="8" ht="34" customHeight="true" spans="1:13">
      <c r="A8" s="5"/>
      <c r="B8" s="5"/>
      <c r="C8" s="5" t="s">
        <v>18</v>
      </c>
      <c r="D8" s="5"/>
      <c r="E8" s="17">
        <v>998.1509</v>
      </c>
      <c r="F8" s="5"/>
      <c r="G8" s="17">
        <v>998.1509</v>
      </c>
      <c r="H8" s="18">
        <v>997.073</v>
      </c>
      <c r="I8" s="19"/>
      <c r="J8" s="5">
        <v>10</v>
      </c>
      <c r="K8" s="30">
        <f>H8/G8</f>
        <v>0.998920103162758</v>
      </c>
      <c r="L8" s="30"/>
      <c r="M8" s="35">
        <f>K8*J8</f>
        <v>9.98920103162758</v>
      </c>
    </row>
    <row r="9" ht="23.1" customHeight="true" spans="1:13">
      <c r="A9" s="5"/>
      <c r="B9" s="5"/>
      <c r="C9" s="5" t="s">
        <v>19</v>
      </c>
      <c r="D9" s="5"/>
      <c r="E9" s="17">
        <v>998.1509</v>
      </c>
      <c r="F9" s="5"/>
      <c r="G9" s="17">
        <v>998.1509</v>
      </c>
      <c r="H9" s="18">
        <v>997.073</v>
      </c>
      <c r="I9" s="19"/>
      <c r="J9" s="5" t="s">
        <v>20</v>
      </c>
      <c r="K9" s="5"/>
      <c r="L9" s="5"/>
      <c r="M9" s="5" t="s">
        <v>20</v>
      </c>
    </row>
    <row r="10" ht="23.1" customHeight="true" spans="1:13">
      <c r="A10" s="5"/>
      <c r="B10" s="5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 t="s">
        <v>20</v>
      </c>
    </row>
    <row r="11" ht="23.1" customHeight="true" spans="1:13">
      <c r="A11" s="5"/>
      <c r="B11" s="5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 t="s">
        <v>20</v>
      </c>
    </row>
    <row r="12" ht="23.1" customHeight="true" spans="1:13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</row>
    <row r="13" ht="122" customHeight="true" spans="1:13">
      <c r="A13" s="5"/>
      <c r="B13" s="7" t="s">
        <v>26</v>
      </c>
      <c r="C13" s="7"/>
      <c r="D13" s="7"/>
      <c r="E13" s="7"/>
      <c r="F13" s="7"/>
      <c r="G13" s="7"/>
      <c r="H13" s="7" t="s">
        <v>27</v>
      </c>
      <c r="I13" s="7"/>
      <c r="J13" s="5"/>
      <c r="K13" s="7"/>
      <c r="L13" s="7"/>
      <c r="M13" s="7"/>
    </row>
    <row r="14" ht="36" customHeight="true" spans="1:13">
      <c r="A14" s="5" t="s">
        <v>28</v>
      </c>
      <c r="B14" s="5" t="s">
        <v>29</v>
      </c>
      <c r="C14" s="5" t="s">
        <v>30</v>
      </c>
      <c r="D14" s="5" t="s">
        <v>31</v>
      </c>
      <c r="E14" s="5"/>
      <c r="F14" s="5" t="s">
        <v>32</v>
      </c>
      <c r="G14" s="5"/>
      <c r="H14" s="19" t="s">
        <v>33</v>
      </c>
      <c r="I14" s="19"/>
      <c r="J14" s="5" t="s">
        <v>15</v>
      </c>
      <c r="K14" s="5" t="s">
        <v>17</v>
      </c>
      <c r="L14" s="5" t="s">
        <v>34</v>
      </c>
      <c r="M14" s="5"/>
    </row>
    <row r="15" ht="37" customHeight="true" spans="1:13">
      <c r="A15" s="5"/>
      <c r="B15" s="8" t="s">
        <v>35</v>
      </c>
      <c r="C15" s="5" t="s">
        <v>36</v>
      </c>
      <c r="D15" s="5" t="s">
        <v>37</v>
      </c>
      <c r="E15" s="5"/>
      <c r="F15" s="5" t="s">
        <v>38</v>
      </c>
      <c r="G15" s="5"/>
      <c r="H15" s="19" t="s">
        <v>39</v>
      </c>
      <c r="I15" s="19"/>
      <c r="J15" s="5">
        <v>4</v>
      </c>
      <c r="K15" s="5">
        <v>3.6</v>
      </c>
      <c r="L15" s="5" t="s">
        <v>40</v>
      </c>
      <c r="M15" s="5"/>
    </row>
    <row r="16" ht="19" customHeight="true" spans="1:13">
      <c r="A16" s="5"/>
      <c r="B16" s="9"/>
      <c r="C16" s="5"/>
      <c r="D16" s="5" t="s">
        <v>41</v>
      </c>
      <c r="E16" s="5"/>
      <c r="F16" s="5" t="s">
        <v>42</v>
      </c>
      <c r="G16" s="5"/>
      <c r="H16" s="19" t="s">
        <v>43</v>
      </c>
      <c r="I16" s="19"/>
      <c r="J16" s="5">
        <v>4</v>
      </c>
      <c r="K16" s="5">
        <v>4</v>
      </c>
      <c r="L16" s="5"/>
      <c r="M16" s="5"/>
    </row>
    <row r="17" ht="19" customHeight="true" spans="1:13">
      <c r="A17" s="5"/>
      <c r="B17" s="9"/>
      <c r="C17" s="5"/>
      <c r="D17" s="5" t="s">
        <v>44</v>
      </c>
      <c r="E17" s="5"/>
      <c r="F17" s="5" t="s">
        <v>45</v>
      </c>
      <c r="G17" s="5"/>
      <c r="H17" s="19" t="s">
        <v>46</v>
      </c>
      <c r="I17" s="19"/>
      <c r="J17" s="5">
        <v>3</v>
      </c>
      <c r="K17" s="5">
        <v>3</v>
      </c>
      <c r="L17" s="5"/>
      <c r="M17" s="5"/>
    </row>
    <row r="18" ht="19" customHeight="true" spans="1:13">
      <c r="A18" s="5"/>
      <c r="B18" s="9"/>
      <c r="C18" s="8" t="s">
        <v>47</v>
      </c>
      <c r="D18" s="5" t="s">
        <v>48</v>
      </c>
      <c r="E18" s="5"/>
      <c r="F18" s="5" t="s">
        <v>49</v>
      </c>
      <c r="G18" s="5"/>
      <c r="H18" s="19" t="s">
        <v>50</v>
      </c>
      <c r="I18" s="19"/>
      <c r="J18" s="5">
        <v>4</v>
      </c>
      <c r="K18" s="5">
        <v>4</v>
      </c>
      <c r="L18" s="5"/>
      <c r="M18" s="5"/>
    </row>
    <row r="19" ht="31" customHeight="true" spans="1:13">
      <c r="A19" s="5"/>
      <c r="B19" s="9"/>
      <c r="C19" s="9"/>
      <c r="D19" s="5" t="s">
        <v>51</v>
      </c>
      <c r="E19" s="5"/>
      <c r="F19" s="5" t="s">
        <v>52</v>
      </c>
      <c r="G19" s="5"/>
      <c r="H19" s="20">
        <v>0.96</v>
      </c>
      <c r="I19" s="19"/>
      <c r="J19" s="5">
        <v>3</v>
      </c>
      <c r="K19" s="5">
        <v>3</v>
      </c>
      <c r="L19" s="5"/>
      <c r="M19" s="5"/>
    </row>
    <row r="20" ht="26" customHeight="true" spans="1:13">
      <c r="A20" s="5"/>
      <c r="B20" s="9"/>
      <c r="C20" s="9"/>
      <c r="D20" s="5" t="s">
        <v>53</v>
      </c>
      <c r="E20" s="5"/>
      <c r="F20" s="5" t="s">
        <v>54</v>
      </c>
      <c r="G20" s="5"/>
      <c r="H20" s="19" t="s">
        <v>55</v>
      </c>
      <c r="I20" s="19"/>
      <c r="J20" s="5">
        <v>3</v>
      </c>
      <c r="K20" s="5">
        <v>3</v>
      </c>
      <c r="L20" s="5"/>
      <c r="M20" s="5"/>
    </row>
    <row r="21" s="1" customFormat="true" ht="30.95" customHeight="true" spans="1:13">
      <c r="A21" s="6"/>
      <c r="B21" s="9"/>
      <c r="C21" s="10"/>
      <c r="D21" s="11" t="s">
        <v>56</v>
      </c>
      <c r="E21" s="21"/>
      <c r="F21" s="11" t="s">
        <v>57</v>
      </c>
      <c r="G21" s="21"/>
      <c r="H21" s="22" t="s">
        <v>58</v>
      </c>
      <c r="I21" s="31"/>
      <c r="J21" s="6">
        <v>3</v>
      </c>
      <c r="K21" s="6">
        <v>3</v>
      </c>
      <c r="L21" s="11"/>
      <c r="M21" s="21"/>
    </row>
    <row r="22" ht="99" customHeight="true" spans="1:13">
      <c r="A22" s="5"/>
      <c r="B22" s="9"/>
      <c r="C22" s="8" t="s">
        <v>59</v>
      </c>
      <c r="D22" s="6" t="s">
        <v>60</v>
      </c>
      <c r="E22" s="6"/>
      <c r="F22" s="6" t="s">
        <v>61</v>
      </c>
      <c r="G22" s="6"/>
      <c r="H22" s="23" t="s">
        <v>62</v>
      </c>
      <c r="I22" s="28"/>
      <c r="J22" s="6">
        <v>4</v>
      </c>
      <c r="K22" s="6">
        <v>2.8</v>
      </c>
      <c r="L22" s="6" t="s">
        <v>63</v>
      </c>
      <c r="M22" s="6"/>
    </row>
    <row r="23" ht="34" customHeight="true" spans="1:13">
      <c r="A23" s="5"/>
      <c r="B23" s="9"/>
      <c r="C23" s="9"/>
      <c r="D23" s="5" t="s">
        <v>64</v>
      </c>
      <c r="E23" s="5"/>
      <c r="F23" s="5" t="s">
        <v>65</v>
      </c>
      <c r="G23" s="5"/>
      <c r="H23" s="19" t="s">
        <v>66</v>
      </c>
      <c r="I23" s="19"/>
      <c r="J23" s="5">
        <v>3</v>
      </c>
      <c r="K23" s="5">
        <v>3</v>
      </c>
      <c r="L23" s="5"/>
      <c r="M23" s="5"/>
    </row>
    <row r="24" ht="27" customHeight="true" spans="1:13">
      <c r="A24" s="5"/>
      <c r="B24" s="9"/>
      <c r="C24" s="9"/>
      <c r="D24" s="5" t="s">
        <v>67</v>
      </c>
      <c r="E24" s="5"/>
      <c r="F24" s="5" t="s">
        <v>68</v>
      </c>
      <c r="G24" s="5"/>
      <c r="H24" s="19" t="s">
        <v>69</v>
      </c>
      <c r="I24" s="19"/>
      <c r="J24" s="5">
        <v>3</v>
      </c>
      <c r="K24" s="5">
        <v>3</v>
      </c>
      <c r="L24" s="5"/>
      <c r="M24" s="5"/>
    </row>
    <row r="25" ht="36" customHeight="true" spans="1:13">
      <c r="A25" s="5"/>
      <c r="B25" s="9"/>
      <c r="C25" s="9"/>
      <c r="D25" s="12" t="s">
        <v>70</v>
      </c>
      <c r="E25" s="24"/>
      <c r="F25" s="12" t="s">
        <v>71</v>
      </c>
      <c r="G25" s="24"/>
      <c r="H25" s="25" t="s">
        <v>72</v>
      </c>
      <c r="I25" s="32"/>
      <c r="J25" s="5">
        <v>3</v>
      </c>
      <c r="K25" s="5">
        <v>3</v>
      </c>
      <c r="L25" s="12"/>
      <c r="M25" s="24"/>
    </row>
    <row r="26" ht="29.25" customHeight="true" spans="1:13">
      <c r="A26" s="5"/>
      <c r="B26" s="9"/>
      <c r="C26" s="13"/>
      <c r="D26" s="12" t="s">
        <v>73</v>
      </c>
      <c r="E26" s="24"/>
      <c r="F26" s="26" t="s">
        <v>74</v>
      </c>
      <c r="G26" s="27"/>
      <c r="H26" s="25" t="s">
        <v>75</v>
      </c>
      <c r="I26" s="32"/>
      <c r="J26" s="5">
        <v>3</v>
      </c>
      <c r="K26" s="5">
        <v>3</v>
      </c>
      <c r="L26" s="12"/>
      <c r="M26" s="24"/>
    </row>
    <row r="27" ht="29.25" customHeight="true" spans="1:13">
      <c r="A27" s="5"/>
      <c r="B27" s="8" t="s">
        <v>76</v>
      </c>
      <c r="C27" s="5" t="s">
        <v>77</v>
      </c>
      <c r="D27" s="5" t="s">
        <v>78</v>
      </c>
      <c r="E27" s="5"/>
      <c r="F27" s="5" t="s">
        <v>79</v>
      </c>
      <c r="G27" s="5"/>
      <c r="H27" s="19" t="s">
        <v>80</v>
      </c>
      <c r="I27" s="19"/>
      <c r="J27" s="5">
        <v>4</v>
      </c>
      <c r="K27" s="5">
        <v>4</v>
      </c>
      <c r="L27" s="5"/>
      <c r="M27" s="5"/>
    </row>
    <row r="28" ht="35.1" customHeight="true" spans="1:13">
      <c r="A28" s="5"/>
      <c r="B28" s="9"/>
      <c r="C28" s="5"/>
      <c r="D28" s="5" t="s">
        <v>81</v>
      </c>
      <c r="E28" s="5"/>
      <c r="F28" s="5" t="s">
        <v>82</v>
      </c>
      <c r="G28" s="5"/>
      <c r="H28" s="19" t="s">
        <v>83</v>
      </c>
      <c r="I28" s="19"/>
      <c r="J28" s="5">
        <v>3</v>
      </c>
      <c r="K28" s="5">
        <v>3</v>
      </c>
      <c r="L28" s="5"/>
      <c r="M28" s="5"/>
    </row>
    <row r="29" ht="50.1" customHeight="true" spans="1:13">
      <c r="A29" s="5"/>
      <c r="B29" s="13"/>
      <c r="C29" s="5"/>
      <c r="D29" s="5" t="s">
        <v>84</v>
      </c>
      <c r="E29" s="5"/>
      <c r="F29" s="5" t="s">
        <v>85</v>
      </c>
      <c r="G29" s="5"/>
      <c r="H29" s="28" t="s">
        <v>86</v>
      </c>
      <c r="I29" s="28"/>
      <c r="J29" s="5">
        <v>3</v>
      </c>
      <c r="K29" s="5">
        <v>3</v>
      </c>
      <c r="L29" s="5"/>
      <c r="M29" s="5"/>
    </row>
    <row r="30" ht="145" customHeight="true" spans="1:13">
      <c r="A30" s="5"/>
      <c r="B30" s="5" t="s">
        <v>87</v>
      </c>
      <c r="C30" s="5" t="s">
        <v>88</v>
      </c>
      <c r="D30" s="5" t="s">
        <v>89</v>
      </c>
      <c r="E30" s="5"/>
      <c r="F30" s="5" t="s">
        <v>90</v>
      </c>
      <c r="G30" s="5"/>
      <c r="H30" s="19" t="s">
        <v>91</v>
      </c>
      <c r="I30" s="19"/>
      <c r="J30" s="5">
        <v>8</v>
      </c>
      <c r="K30" s="5">
        <v>6.5</v>
      </c>
      <c r="L30" s="5"/>
      <c r="M30" s="5"/>
    </row>
    <row r="31" ht="23" customHeight="true" spans="1:13">
      <c r="A31" s="5"/>
      <c r="B31" s="5"/>
      <c r="C31" s="5"/>
      <c r="D31" s="5" t="s">
        <v>92</v>
      </c>
      <c r="E31" s="5"/>
      <c r="F31" s="5" t="s">
        <v>93</v>
      </c>
      <c r="G31" s="5"/>
      <c r="H31" s="19" t="s">
        <v>94</v>
      </c>
      <c r="I31" s="19"/>
      <c r="J31" s="5">
        <v>7</v>
      </c>
      <c r="K31" s="5">
        <v>7</v>
      </c>
      <c r="L31" s="5"/>
      <c r="M31" s="5"/>
    </row>
    <row r="32" ht="180" customHeight="true" spans="1:13">
      <c r="A32" s="5"/>
      <c r="B32" s="5"/>
      <c r="C32" s="5"/>
      <c r="D32" s="5" t="s">
        <v>95</v>
      </c>
      <c r="E32" s="5"/>
      <c r="F32" s="5" t="s">
        <v>90</v>
      </c>
      <c r="G32" s="5"/>
      <c r="H32" s="19" t="s">
        <v>96</v>
      </c>
      <c r="I32" s="19"/>
      <c r="J32" s="5">
        <v>8</v>
      </c>
      <c r="K32" s="5">
        <v>6</v>
      </c>
      <c r="L32" s="5"/>
      <c r="M32" s="5"/>
    </row>
    <row r="33" ht="185" customHeight="true" spans="1:13">
      <c r="A33" s="5"/>
      <c r="B33" s="5"/>
      <c r="C33" s="5" t="s">
        <v>97</v>
      </c>
      <c r="D33" s="5" t="s">
        <v>98</v>
      </c>
      <c r="E33" s="5"/>
      <c r="F33" s="5" t="s">
        <v>90</v>
      </c>
      <c r="G33" s="5"/>
      <c r="H33" s="19" t="s">
        <v>99</v>
      </c>
      <c r="I33" s="19"/>
      <c r="J33" s="5">
        <v>7</v>
      </c>
      <c r="K33" s="5">
        <v>5</v>
      </c>
      <c r="L33" s="5"/>
      <c r="M33" s="5"/>
    </row>
    <row r="34" ht="49" customHeight="true" spans="1:13">
      <c r="A34" s="5"/>
      <c r="B34" s="5" t="s">
        <v>100</v>
      </c>
      <c r="C34" s="5" t="s">
        <v>101</v>
      </c>
      <c r="D34" s="5" t="s">
        <v>102</v>
      </c>
      <c r="E34" s="5"/>
      <c r="F34" s="5" t="s">
        <v>103</v>
      </c>
      <c r="G34" s="5"/>
      <c r="H34" s="29">
        <v>0.9813</v>
      </c>
      <c r="I34" s="19"/>
      <c r="J34" s="5">
        <v>10</v>
      </c>
      <c r="K34" s="5">
        <v>10</v>
      </c>
      <c r="L34" s="5"/>
      <c r="M34" s="5"/>
    </row>
    <row r="35" ht="24" customHeight="true" spans="1:13">
      <c r="A35" s="14" t="s">
        <v>104</v>
      </c>
      <c r="B35" s="14"/>
      <c r="C35" s="14"/>
      <c r="D35" s="14"/>
      <c r="E35" s="14"/>
      <c r="F35" s="14"/>
      <c r="G35" s="14"/>
      <c r="H35" s="14"/>
      <c r="I35" s="14"/>
      <c r="J35" s="14">
        <v>100</v>
      </c>
      <c r="K35" s="33">
        <f>SUM(K15:K34,M8)</f>
        <v>92.8892010316276</v>
      </c>
      <c r="L35" s="14"/>
      <c r="M35" s="14"/>
    </row>
    <row r="36" ht="107" customHeight="true" spans="1:13">
      <c r="A36" s="15" t="s">
        <v>105</v>
      </c>
      <c r="B36" s="16"/>
      <c r="C36" s="16"/>
      <c r="D36" s="16"/>
      <c r="E36" s="16"/>
      <c r="F36" s="16"/>
      <c r="G36" s="16"/>
      <c r="H36" s="16"/>
      <c r="I36" s="16"/>
      <c r="J36" s="34"/>
      <c r="K36" s="16"/>
      <c r="L36" s="16"/>
      <c r="M36" s="16"/>
    </row>
  </sheetData>
  <mergeCells count="134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A35:I35"/>
    <mergeCell ref="L35:M35"/>
    <mergeCell ref="A36:M36"/>
    <mergeCell ref="A12:A13"/>
    <mergeCell ref="A14:A34"/>
    <mergeCell ref="B15:B26"/>
    <mergeCell ref="B27:B29"/>
    <mergeCell ref="B30:B33"/>
    <mergeCell ref="C15:C17"/>
    <mergeCell ref="C18:C21"/>
    <mergeCell ref="C22:C26"/>
    <mergeCell ref="C27:C29"/>
    <mergeCell ref="C30:C32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2023-05-13T19:15:00Z</dcterms:created>
  <cp:lastPrinted>2024-03-05T10:53:00Z</cp:lastPrinted>
  <dcterms:modified xsi:type="dcterms:W3CDTF">2024-08-15T10:00:58Z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11F440381A4543E2A0B26D6C4A441F9A_13</vt:lpwstr>
  </property>
</Properties>
</file>