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<sst xmlns="http://schemas.openxmlformats.org/spreadsheetml/2006/main" count="81" uniqueCount="68">
  <si>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</si>
  <si>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</si>
  <si>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</si>
  <si>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办公区安全隐患整治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</si>
  <si>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</si>
  <si>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</si>
  <si>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</si>
  <si>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北京市广播电视局综合事务中心</t>
  </si>
  <si>
    <r>
      <rPr>
        <sz val="10.5"/>
        <color theme="1"/>
        <rFont val="宋体"/>
        <charset val="134"/>
      </rPr>
      <t>项目负责人</t>
    </r>
  </si>
  <si>
    <t>栗金雷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</si>
  <si>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</si>
  <si>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</si>
  <si>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</si>
  <si>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</si>
  <si>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</si>
  <si>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</si>
  <si>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</si>
  <si>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</si>
  <si>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</si>
  <si>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</si>
  <si>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</si>
  <si>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</si>
  <si>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</si>
  <si>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</si>
  <si>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</si>
  <si>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</si>
  <si>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完成气体灭火系统检测，保障气体灭火系统正常运行。保障立体车库安全，楼体玻璃幕墙破损玻璃及时维修更换。</t>
  </si>
  <si>
    <t>顺利完成气体灭火系统检测，保障气体灭火系统正常运行。楼体玻璃幕墙破损玻璃及时维修更换。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</si>
  <si>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</si>
  <si>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</si>
  <si>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</si>
  <si>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</si>
  <si>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</si>
  <si>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</si>
  <si>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</si>
  <si>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</si>
  <si>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</si>
  <si>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配电室气体灭火系统检测</t>
  </si>
  <si>
    <t>1项</t>
  </si>
  <si>
    <t>质量
指标</t>
  </si>
  <si>
    <t>玻璃幕墙维修</t>
  </si>
  <si>
    <t>优良中低差</t>
  </si>
  <si>
    <t>玻璃幕墙维修及时，保障了正常使用。</t>
  </si>
  <si>
    <t>配电室气体灭火系统正常运转</t>
  </si>
  <si>
    <t>配电室气体灭火系统正常运转。</t>
  </si>
  <si>
    <t>时效
指标</t>
  </si>
  <si>
    <t>资金支出进度与合同约定进度匹配度</t>
  </si>
  <si>
    <t>中标后签订合同时限</t>
  </si>
  <si>
    <t>≤30日</t>
  </si>
  <si>
    <t>30日</t>
  </si>
  <si>
    <t>成本
指标</t>
  </si>
  <si>
    <t>经济成本
指标</t>
  </si>
  <si>
    <t>≤18.546314万元</t>
  </si>
  <si>
    <t>18.503095万元</t>
  </si>
  <si>
    <t>项目总成本</t>
  </si>
  <si>
    <t>≤72.375165万元</t>
  </si>
  <si>
    <t>72.004132万元</t>
  </si>
  <si>
    <t>≤53.828851万元</t>
  </si>
  <si>
    <t>53.501037万元</t>
  </si>
  <si>
    <t>效益指标</t>
  </si>
  <si>
    <r>
      <rPr>
        <sz val="10.5"/>
        <color theme="1"/>
        <rFont val="宋体"/>
        <charset val="134"/>
      </rPr>
      <t>社会效益指标</t>
    </r>
  </si>
  <si>
    <t>办公区安全设备运行维护能力持续提升</t>
  </si>
  <si>
    <t>办公区安全设备运行维护能力持续提升。</t>
  </si>
  <si>
    <r>
      <rPr>
        <sz val="10.5"/>
        <color theme="1"/>
        <rFont val="宋体"/>
        <charset val="134"/>
      </rPr>
      <t>可持续影响指标</t>
    </r>
  </si>
  <si>
    <t>办公区安全隐患整治能力持续提升</t>
  </si>
  <si>
    <t>办公区安全隐患整治能力持续提升。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</si>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</sst>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5" fillId="9" borderId="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24" fillId="28" borderId="7" applyNumberFormat="false" applyAlignment="false" applyProtection="false">
      <alignment vertical="center"/>
    </xf>
    <xf numFmtId="0" fontId="25" fillId="9" borderId="11" applyNumberFormat="false" applyAlignment="false" applyProtection="false">
      <alignment vertical="center"/>
    </xf>
    <xf numFmtId="0" fontId="26" fillId="31" borderId="12" applyNumberFormat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0" fillId="8" borderId="5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0" fillId="18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49" fontId="4" fillId="0" borderId="0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49" fontId="0" fillId="0" borderId="0" xfId="0" applyNumberFormat="true">
      <alignment vertical="center"/>
    </xf>
    <xf numFmtId="0" fontId="7" fillId="0" borderId="0" xfId="0" applyFo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6"/>
  <sheetViews>
    <sheetView tabSelected="1" zoomScale="85" zoomScaleNormal="85" workbookViewId="0">
      <selection activeCell="V16" sqref="V16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7.1083333333333" customWidth="true"/>
    <col min="6" max="6" width="5.5" customWidth="true"/>
    <col min="7" max="7" width="11.5" customWidth="true"/>
    <col min="8" max="9" width="7.38333333333333" customWidth="true"/>
    <col min="11" max="11" width="14.3333333333333"/>
    <col min="12" max="12" width="5.883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7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55565546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3">
        <f>E9+E10+E11</f>
        <v>72.375165</v>
      </c>
      <c r="F8" s="3"/>
      <c r="G8" s="3">
        <f>G9+G10+G11</f>
        <v>72.375165</v>
      </c>
      <c r="H8" s="3">
        <f>H9+H10+H11</f>
        <v>72.004132</v>
      </c>
      <c r="I8" s="3"/>
      <c r="J8" s="3">
        <v>10</v>
      </c>
      <c r="K8" s="17">
        <f>H8/G8</f>
        <v>0.994873476281539</v>
      </c>
      <c r="L8" s="17"/>
      <c r="M8" s="19">
        <f>K8*J8</f>
        <v>9.94873476281539</v>
      </c>
    </row>
    <row r="9" ht="23.1" customHeight="true" spans="1:13">
      <c r="A9" s="3"/>
      <c r="B9" s="3"/>
      <c r="C9" s="3" t="s">
        <v>19</v>
      </c>
      <c r="D9" s="3"/>
      <c r="E9" s="3">
        <v>72.375165</v>
      </c>
      <c r="F9" s="3"/>
      <c r="G9" s="3">
        <v>72.375165</v>
      </c>
      <c r="H9" s="3">
        <v>72.004132</v>
      </c>
      <c r="I9" s="3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69" customHeight="true" spans="1:13">
      <c r="A13" s="3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</row>
    <row r="14" ht="36" customHeight="true" spans="1:13">
      <c r="A14" s="6" t="s">
        <v>28</v>
      </c>
      <c r="B14" s="6" t="s">
        <v>29</v>
      </c>
      <c r="C14" s="6" t="s">
        <v>30</v>
      </c>
      <c r="D14" s="6" t="s">
        <v>31</v>
      </c>
      <c r="E14" s="6"/>
      <c r="F14" s="6" t="s">
        <v>32</v>
      </c>
      <c r="G14" s="6"/>
      <c r="H14" s="6" t="s">
        <v>33</v>
      </c>
      <c r="I14" s="6"/>
      <c r="J14" s="6" t="s">
        <v>15</v>
      </c>
      <c r="K14" s="6" t="s">
        <v>17</v>
      </c>
      <c r="L14" s="6" t="s">
        <v>34</v>
      </c>
      <c r="M14" s="6"/>
    </row>
    <row r="15" ht="36" customHeight="true" spans="1:13">
      <c r="A15" s="6"/>
      <c r="B15" s="7" t="s">
        <v>35</v>
      </c>
      <c r="C15" s="6" t="s">
        <v>36</v>
      </c>
      <c r="D15" s="8" t="s">
        <v>37</v>
      </c>
      <c r="E15" s="8"/>
      <c r="F15" s="6" t="s">
        <v>38</v>
      </c>
      <c r="G15" s="6"/>
      <c r="H15" s="6" t="s">
        <v>38</v>
      </c>
      <c r="I15" s="6"/>
      <c r="J15" s="6">
        <v>8</v>
      </c>
      <c r="K15" s="6">
        <v>8</v>
      </c>
      <c r="L15" s="6"/>
      <c r="M15" s="6"/>
    </row>
    <row r="16" ht="54" customHeight="true" spans="1:13">
      <c r="A16" s="6"/>
      <c r="B16" s="9"/>
      <c r="C16" s="6" t="s">
        <v>39</v>
      </c>
      <c r="D16" s="8" t="s">
        <v>40</v>
      </c>
      <c r="E16" s="8"/>
      <c r="F16" s="15" t="s">
        <v>41</v>
      </c>
      <c r="G16" s="15"/>
      <c r="H16" s="15" t="s">
        <v>42</v>
      </c>
      <c r="I16" s="15"/>
      <c r="J16" s="6">
        <v>8</v>
      </c>
      <c r="K16" s="15">
        <v>6.2</v>
      </c>
      <c r="L16" s="6"/>
      <c r="M16" s="6"/>
    </row>
    <row r="17" ht="49" customHeight="true" spans="1:13">
      <c r="A17" s="6"/>
      <c r="B17" s="9"/>
      <c r="C17" s="6"/>
      <c r="D17" s="8" t="s">
        <v>43</v>
      </c>
      <c r="E17" s="8"/>
      <c r="F17" s="15" t="s">
        <v>41</v>
      </c>
      <c r="G17" s="15"/>
      <c r="H17" s="15" t="s">
        <v>44</v>
      </c>
      <c r="I17" s="15"/>
      <c r="J17" s="6">
        <v>8</v>
      </c>
      <c r="K17" s="15">
        <v>6.2</v>
      </c>
      <c r="L17" s="6"/>
      <c r="M17" s="6"/>
    </row>
    <row r="18" ht="31" customHeight="true" spans="1:14">
      <c r="A18" s="6"/>
      <c r="B18" s="9"/>
      <c r="C18" s="6" t="s">
        <v>45</v>
      </c>
      <c r="D18" s="6" t="s">
        <v>46</v>
      </c>
      <c r="E18" s="6"/>
      <c r="F18" s="16">
        <v>1</v>
      </c>
      <c r="G18" s="15"/>
      <c r="H18" s="16">
        <v>1</v>
      </c>
      <c r="I18" s="15"/>
      <c r="J18" s="6">
        <v>8</v>
      </c>
      <c r="K18" s="6">
        <v>8</v>
      </c>
      <c r="L18" s="6"/>
      <c r="M18" s="6"/>
      <c r="N18" s="20"/>
    </row>
    <row r="19" ht="31" customHeight="true" spans="1:14">
      <c r="A19" s="6"/>
      <c r="B19" s="9"/>
      <c r="C19" s="6"/>
      <c r="D19" s="6" t="s">
        <v>47</v>
      </c>
      <c r="E19" s="6"/>
      <c r="F19" s="15" t="s">
        <v>48</v>
      </c>
      <c r="G19" s="15"/>
      <c r="H19" s="15" t="s">
        <v>49</v>
      </c>
      <c r="I19" s="15"/>
      <c r="J19" s="6">
        <v>8</v>
      </c>
      <c r="K19" s="6">
        <v>8</v>
      </c>
      <c r="L19" s="6"/>
      <c r="M19" s="6"/>
      <c r="N19" s="21"/>
    </row>
    <row r="20" ht="29.25" customHeight="true" spans="1:13">
      <c r="A20" s="6"/>
      <c r="B20" s="7" t="s">
        <v>50</v>
      </c>
      <c r="C20" s="6" t="s">
        <v>51</v>
      </c>
      <c r="D20" s="8" t="s">
        <v>40</v>
      </c>
      <c r="E20" s="8"/>
      <c r="F20" s="15" t="s">
        <v>52</v>
      </c>
      <c r="G20" s="15"/>
      <c r="H20" s="15" t="s">
        <v>53</v>
      </c>
      <c r="I20" s="15"/>
      <c r="J20" s="6">
        <v>3</v>
      </c>
      <c r="K20" s="6">
        <v>3</v>
      </c>
      <c r="L20" s="6"/>
      <c r="M20" s="6"/>
    </row>
    <row r="21" ht="33" customHeight="true" spans="1:13">
      <c r="A21" s="6"/>
      <c r="B21" s="9"/>
      <c r="C21" s="6"/>
      <c r="D21" s="8" t="s">
        <v>54</v>
      </c>
      <c r="E21" s="8"/>
      <c r="F21" s="15" t="s">
        <v>55</v>
      </c>
      <c r="G21" s="15"/>
      <c r="H21" s="15" t="s">
        <v>56</v>
      </c>
      <c r="I21" s="15"/>
      <c r="J21" s="6">
        <v>4</v>
      </c>
      <c r="K21" s="6">
        <v>4</v>
      </c>
      <c r="L21" s="6"/>
      <c r="M21" s="6"/>
    </row>
    <row r="22" ht="36" customHeight="true" spans="1:13">
      <c r="A22" s="6"/>
      <c r="B22" s="10"/>
      <c r="C22" s="6"/>
      <c r="D22" s="8" t="s">
        <v>37</v>
      </c>
      <c r="E22" s="8"/>
      <c r="F22" s="15" t="s">
        <v>57</v>
      </c>
      <c r="G22" s="15"/>
      <c r="H22" s="15" t="s">
        <v>58</v>
      </c>
      <c r="I22" s="15"/>
      <c r="J22" s="6">
        <v>3</v>
      </c>
      <c r="K22" s="6">
        <v>3</v>
      </c>
      <c r="L22" s="6"/>
      <c r="M22" s="6"/>
    </row>
    <row r="23" ht="63" customHeight="true" spans="1:13">
      <c r="A23" s="6"/>
      <c r="B23" s="6" t="s">
        <v>59</v>
      </c>
      <c r="C23" s="6" t="s">
        <v>60</v>
      </c>
      <c r="D23" s="11" t="s">
        <v>61</v>
      </c>
      <c r="E23" s="11"/>
      <c r="F23" s="15" t="s">
        <v>41</v>
      </c>
      <c r="G23" s="15"/>
      <c r="H23" s="15" t="s">
        <v>62</v>
      </c>
      <c r="I23" s="15"/>
      <c r="J23" s="6">
        <v>20</v>
      </c>
      <c r="K23" s="6">
        <v>16</v>
      </c>
      <c r="L23" s="6"/>
      <c r="M23" s="6"/>
    </row>
    <row r="24" ht="46" customHeight="true" spans="1:13">
      <c r="A24" s="6"/>
      <c r="B24" s="6"/>
      <c r="C24" s="6" t="s">
        <v>63</v>
      </c>
      <c r="D24" s="8" t="s">
        <v>64</v>
      </c>
      <c r="E24" s="8"/>
      <c r="F24" s="15" t="s">
        <v>41</v>
      </c>
      <c r="G24" s="15"/>
      <c r="H24" s="15" t="s">
        <v>65</v>
      </c>
      <c r="I24" s="15"/>
      <c r="J24" s="6">
        <v>20</v>
      </c>
      <c r="K24" s="6">
        <v>16</v>
      </c>
      <c r="L24" s="6"/>
      <c r="M24" s="6"/>
    </row>
    <row r="25" ht="24" customHeight="true" spans="1:13">
      <c r="A25" s="12" t="s">
        <v>66</v>
      </c>
      <c r="B25" s="12"/>
      <c r="C25" s="12"/>
      <c r="D25" s="12"/>
      <c r="E25" s="12"/>
      <c r="F25" s="12"/>
      <c r="G25" s="12"/>
      <c r="H25" s="12"/>
      <c r="I25" s="12"/>
      <c r="J25" s="12">
        <f>SUM(J15:J24,J8)</f>
        <v>100</v>
      </c>
      <c r="K25" s="18">
        <f>SUM(K15:K24,M8)</f>
        <v>88.3487347628154</v>
      </c>
      <c r="L25" s="12"/>
      <c r="M25" s="12"/>
    </row>
    <row r="26" ht="118" customHeight="true" spans="1:13">
      <c r="A26" s="13" t="s">
        <v>67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</sheetData>
  <mergeCells count="92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2:A13"/>
    <mergeCell ref="A14:A24"/>
    <mergeCell ref="B15:B19"/>
    <mergeCell ref="B20:B22"/>
    <mergeCell ref="B23:B24"/>
    <mergeCell ref="C16:C17"/>
    <mergeCell ref="C18:C19"/>
    <mergeCell ref="C20:C22"/>
    <mergeCell ref="A7:B11"/>
  </mergeCells>
  <pageMargins left="0.7" right="0.7" top="0.75" bottom="0.75" header="0.3" footer="0.3"/>
  <pageSetup paperSize="9" scale="6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2023-05-14T11:15:00Z</dcterms:created>
  <cp:lastPrinted>2024-03-06T02:53:00Z</cp:lastPrinted>
  <dcterms:modified xsi:type="dcterms:W3CDTF">2024-08-15T10:36:01Z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C659EA26724A40F3954D87CB98381174_13</vt:lpwstr>
  </property>
</Properties>
</file>