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4" r:id="rId1"/>
  </sheets>
  <definedNames>
    <definedName name="_xlnm.Print_Area" localSheetId="0">Sheet1!$A$1:$M$40</definedName>
  </definedNames>
  <calcPr calcId="144525"/>
</workbook>
</file>

<file path=xl/sharedStrings.xml><?xml version="1.0" encoding="utf-8"?>
<sst xmlns="http://schemas.openxmlformats.org/spreadsheetml/2006/main" count="127" uniqueCount="110">
  <si>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</si>
  <si>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</si>
  <si>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</si>
  <si>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广电行业管理项目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</si>
  <si>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</si>
  <si>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</si>
  <si>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</si>
  <si>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北京市广播电视局本级</t>
  </si>
  <si>
    <r>
      <rPr>
        <sz val="10.5"/>
        <color theme="1"/>
        <rFont val="宋体"/>
        <charset val="134"/>
      </rPr>
      <t>项目负责人</t>
    </r>
  </si>
  <si>
    <t>陈媛媛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</si>
  <si>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</si>
  <si>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</si>
  <si>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</si>
  <si>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</si>
  <si>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</si>
  <si>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</si>
  <si>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</si>
  <si>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</si>
  <si>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</si>
  <si>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</si>
  <si>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</si>
  <si>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</si>
  <si>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</si>
  <si>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</si>
  <si>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</si>
  <si>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</si>
  <si>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</si>
  <si>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完成2023年报表催报、审核、汇总上报，撰写完成季度分析材料；每季度末完成统计单位基本信息库更新维护工作；组织重点单位完成线上线下统计培训（3期，每期300-400人）。</t>
  </si>
  <si>
    <t>为北京市统计局数据共享平台提供数据4次；组织2期线下培训，1期线上培训，参培人员4000多人；完成2022年统计数据汇编1册；已按时完成2023年1.2.3.4季度和年报的催报、审核、汇总和上报；编印4期季度分析报告和1份年报分析；更新基本单位信息库4次；完成满意度调查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</si>
  <si>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</si>
  <si>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</si>
  <si>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</si>
  <si>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</si>
  <si>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</si>
  <si>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</si>
  <si>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</si>
  <si>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得分</t>
    </r>
  </si>
  <si>
    <r>
      <rPr>
        <sz val="10.5"/>
        <color theme="1"/>
        <rFont val="宋体"/>
        <charset val="134"/>
      </rPr>
      <t>偏差原因分析及改进措施</t>
    </r>
  </si>
  <si>
    <t>产出指标</t>
  </si>
  <si>
    <t>数量
指标</t>
  </si>
  <si>
    <t>统计局季度、年度及公告提供数据</t>
  </si>
  <si>
    <t>=4次</t>
  </si>
  <si>
    <t>4次</t>
  </si>
  <si>
    <t>组织重点单位完成线上线下统计培训</t>
  </si>
  <si>
    <t>=3期</t>
  </si>
  <si>
    <t>3期</t>
  </si>
  <si>
    <t>编印2022年广播电视和网络视听统计数据汇编</t>
  </si>
  <si>
    <t>=1册</t>
  </si>
  <si>
    <t>1册</t>
  </si>
  <si>
    <t>年报催报审核、汇总上报</t>
  </si>
  <si>
    <t>=5次</t>
  </si>
  <si>
    <t>5次</t>
  </si>
  <si>
    <t>更新统计单位基本信息库</t>
  </si>
  <si>
    <t>参加总局组织的培训、会审和制度调研</t>
  </si>
  <si>
    <t>=3次</t>
  </si>
  <si>
    <t>3次</t>
  </si>
  <si>
    <t>完成总局应急广播发展情况专项统计</t>
  </si>
  <si>
    <t>=1次</t>
  </si>
  <si>
    <t>0次</t>
  </si>
  <si>
    <t>总局统计制度修订，取消应急广播专项统计，后续将按照新制度报送应急广播相关数据，并优化绩效指标。</t>
  </si>
  <si>
    <t>产业（基地）园区半年和年报催报审核、汇总上报</t>
  </si>
  <si>
    <t>总局统计制度修订，取消园区专项填报，并入统计直报系统，于年报填报，后续将按照新制度填写园区经营情况，并优化绩效指标。</t>
  </si>
  <si>
    <t>为我局官网和大数据平台提供数据统计简报</t>
  </si>
  <si>
    <t>未公开每个季度季报，后续将进行公开。</t>
  </si>
  <si>
    <t>质量
指标</t>
  </si>
  <si>
    <t>为领导决策提供数据支撑的有效性</t>
  </si>
  <si>
    <t>优良中低差</t>
  </si>
  <si>
    <t>出具多份专项报告，为领导纳统工作调度提供数据支撑。</t>
  </si>
  <si>
    <t>上报及时率</t>
  </si>
  <si>
    <t>≥95%</t>
  </si>
  <si>
    <t>数据准确率</t>
  </si>
  <si>
    <t>＞99%</t>
  </si>
  <si>
    <t>时效
指标</t>
  </si>
  <si>
    <t>项目实施周期</t>
  </si>
  <si>
    <t>=1年</t>
  </si>
  <si>
    <t>1年</t>
  </si>
  <si>
    <t>≤12个月</t>
  </si>
  <si>
    <t>12个月</t>
  </si>
  <si>
    <t>项目开展及完成的及时性</t>
  </si>
  <si>
    <t>资金支出与合同约定支付进度符合率</t>
  </si>
  <si>
    <t>=100%</t>
  </si>
  <si>
    <t>支付延缓，后续将严格按照合同要求，及时支付款项。</t>
  </si>
  <si>
    <t>成本
指标</t>
  </si>
  <si>
    <t>经济成本
指标</t>
  </si>
  <si>
    <t>广电统计年报</t>
  </si>
  <si>
    <t>≤29.0658万元</t>
  </si>
  <si>
    <t>29.0612万元</t>
  </si>
  <si>
    <t>项目总成本</t>
  </si>
  <si>
    <t>≤96.5500万元</t>
  </si>
  <si>
    <t>96.5500万元</t>
  </si>
  <si>
    <t>效益指标</t>
  </si>
  <si>
    <t>社会效益指标</t>
  </si>
  <si>
    <t>为行业监管提供数据支持</t>
  </si>
  <si>
    <t>行业数据涉及制作、播出、进出口等多方面，为行业管理提供数据支撑。</t>
  </si>
  <si>
    <t>重大决策提供参考</t>
  </si>
  <si>
    <t>指导填报单位在上报数据的同时上传年度对比说明，说明中涉及单位业绩情况，较为清晰地掌握企业业务情况，为重大决策提供参考。</t>
  </si>
  <si>
    <t>推进全国文化中心建设提供数据支撑</t>
  </si>
  <si>
    <t>统计数据，特别是制作播出、进出口情况等数据，为文化中心建设提供数据支撑。</t>
  </si>
  <si>
    <t>可持续影响指标</t>
  </si>
  <si>
    <t>提高园区管理水平</t>
  </si>
  <si>
    <t>园区数据包含园区面积、入驻企业等情况，有效提高园区管理水平。</t>
  </si>
  <si>
    <t>未完成专项填报，但在年报中提供相关数据，后续将按照新制度填报数据，并相应优化绩效指标。</t>
  </si>
  <si>
    <t>提高监管能力和服务水平</t>
  </si>
  <si>
    <t>统计催报过程中，能够和行业一线企业直接沟通，为企业提供业务指导，持续提高监管和服务水平。</t>
  </si>
  <si>
    <t>满意度指标</t>
  </si>
  <si>
    <t>服务对象满意度指标</t>
  </si>
  <si>
    <t>企业对统计工作满意度</t>
  </si>
  <si>
    <t>≥90%</t>
  </si>
  <si>
    <r>
      <rPr>
        <b/>
        <sz val="10.5"/>
        <color theme="1"/>
        <rFont val="宋体"/>
        <charset val="134"/>
      </rPr>
      <t>总分</t>
    </r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</si>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</sst>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sz val="10.5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5" fillId="29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3" fillId="26" borderId="11" applyNumberFormat="false" applyAlignment="false" applyProtection="false">
      <alignment vertical="center"/>
    </xf>
    <xf numFmtId="0" fontId="27" fillId="29" borderId="14" applyNumberFormat="false" applyAlignment="false" applyProtection="false">
      <alignment vertical="center"/>
    </xf>
    <xf numFmtId="0" fontId="24" fillId="27" borderId="12" applyNumberFormat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true">
      <alignment horizontal="left"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7" fillId="0" borderId="0" xfId="0" applyFont="true" applyFill="true" applyBorder="true" applyAlignment="true">
      <alignment horizontal="left" vertical="top" wrapText="true"/>
    </xf>
    <xf numFmtId="0" fontId="7" fillId="0" borderId="0" xfId="0" applyFont="true" applyFill="true" applyBorder="true" applyAlignment="true">
      <alignment horizontal="left" vertical="top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49" fontId="5" fillId="0" borderId="4" xfId="0" applyNumberFormat="true" applyFont="true" applyFill="true" applyBorder="true" applyAlignment="true">
      <alignment horizontal="center" vertical="center" wrapText="true"/>
    </xf>
    <xf numFmtId="49" fontId="5" fillId="0" borderId="6" xfId="0" applyNumberFormat="true" applyFont="true" applyFill="true" applyBorder="true" applyAlignment="true">
      <alignment horizontal="center" vertical="center" wrapText="true"/>
    </xf>
    <xf numFmtId="49" fontId="7" fillId="0" borderId="4" xfId="0" applyNumberFormat="true" applyFont="true" applyFill="true" applyBorder="true" applyAlignment="true">
      <alignment horizontal="center" vertical="center" wrapText="true"/>
    </xf>
    <xf numFmtId="49" fontId="7" fillId="0" borderId="6" xfId="0" applyNumberFormat="true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0" fillId="0" borderId="0" xfId="0" applyFont="true" applyAlignment="true">
      <alignment vertical="center" wrapText="true"/>
    </xf>
    <xf numFmtId="0" fontId="0" fillId="0" borderId="0" xfId="0" applyAlignment="true">
      <alignment vertical="center" wrapText="true"/>
    </xf>
    <xf numFmtId="0" fontId="0" fillId="0" borderId="0" xfId="0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40"/>
  <sheetViews>
    <sheetView tabSelected="1" zoomScale="85" zoomScaleNormal="85" workbookViewId="0">
      <selection activeCell="P8" sqref="P8"/>
    </sheetView>
  </sheetViews>
  <sheetFormatPr defaultColWidth="9" defaultRowHeight="13.5"/>
  <cols>
    <col min="1" max="1" width="5.5" customWidth="true"/>
    <col min="2" max="2" width="5.625" customWidth="true"/>
    <col min="4" max="4" width="13.5" style="1" customWidth="true"/>
    <col min="5" max="5" width="18.1833333333333" customWidth="true"/>
    <col min="6" max="6" width="5.5" customWidth="true"/>
    <col min="7" max="7" width="11.5" customWidth="true"/>
    <col min="8" max="9" width="10.3333333333333" customWidth="true"/>
    <col min="11" max="11" width="9.5"/>
    <col min="12" max="12" width="9.33333333333333" customWidth="true"/>
    <col min="13" max="13" width="13" customWidth="true"/>
    <col min="14" max="14" width="9.825" customWidth="true"/>
  </cols>
  <sheetData>
    <row r="1" ht="23.45" customHeight="true" spans="1:13">
      <c r="A1" s="2" t="s">
        <v>0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4" t="s">
        <v>1</v>
      </c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</row>
    <row r="3" ht="8.1" customHeight="true"/>
    <row r="4" ht="23.1" customHeight="true" spans="1:13">
      <c r="A4" s="6" t="s">
        <v>2</v>
      </c>
      <c r="B4" s="6"/>
      <c r="C4" s="7" t="s">
        <v>3</v>
      </c>
      <c r="D4" s="8"/>
      <c r="E4" s="7"/>
      <c r="F4" s="7"/>
      <c r="G4" s="7"/>
      <c r="H4" s="7"/>
      <c r="I4" s="7"/>
      <c r="J4" s="7"/>
      <c r="K4" s="7"/>
      <c r="L4" s="7"/>
      <c r="M4" s="7"/>
    </row>
    <row r="5" ht="33.95" customHeight="true" spans="1:13">
      <c r="A5" s="6" t="s">
        <v>4</v>
      </c>
      <c r="B5" s="6"/>
      <c r="C5" s="7" t="s">
        <v>5</v>
      </c>
      <c r="D5" s="8"/>
      <c r="E5" s="7"/>
      <c r="F5" s="7"/>
      <c r="G5" s="7"/>
      <c r="H5" s="7" t="s">
        <v>6</v>
      </c>
      <c r="I5" s="7"/>
      <c r="J5" s="7" t="s">
        <v>7</v>
      </c>
      <c r="K5" s="7"/>
      <c r="L5" s="7"/>
      <c r="M5" s="7"/>
    </row>
    <row r="6" ht="23.1" customHeight="true" spans="1:13">
      <c r="A6" s="6" t="s">
        <v>8</v>
      </c>
      <c r="B6" s="6"/>
      <c r="C6" s="7" t="s">
        <v>9</v>
      </c>
      <c r="D6" s="8"/>
      <c r="E6" s="7"/>
      <c r="F6" s="7"/>
      <c r="G6" s="7"/>
      <c r="H6" s="7" t="s">
        <v>10</v>
      </c>
      <c r="I6" s="7"/>
      <c r="J6" s="7">
        <v>55565459</v>
      </c>
      <c r="K6" s="7"/>
      <c r="L6" s="7"/>
      <c r="M6" s="7"/>
    </row>
    <row r="7" ht="23.1" customHeight="true" spans="1:13">
      <c r="A7" s="6" t="s">
        <v>11</v>
      </c>
      <c r="B7" s="6"/>
      <c r="C7" s="7"/>
      <c r="D7" s="8"/>
      <c r="E7" s="7" t="s">
        <v>12</v>
      </c>
      <c r="F7" s="7"/>
      <c r="G7" s="7" t="s">
        <v>13</v>
      </c>
      <c r="H7" s="7" t="s">
        <v>14</v>
      </c>
      <c r="I7" s="7"/>
      <c r="J7" s="7" t="s">
        <v>15</v>
      </c>
      <c r="K7" s="7" t="s">
        <v>16</v>
      </c>
      <c r="L7" s="7"/>
      <c r="M7" s="7" t="s">
        <v>17</v>
      </c>
    </row>
    <row r="8" ht="23.1" customHeight="true" spans="1:13">
      <c r="A8" s="6"/>
      <c r="B8" s="6"/>
      <c r="C8" s="7" t="s">
        <v>18</v>
      </c>
      <c r="D8" s="7"/>
      <c r="E8" s="19">
        <f t="shared" ref="E8:H8" si="0">E9+E10+E11</f>
        <v>96.55</v>
      </c>
      <c r="F8" s="19"/>
      <c r="G8" s="19">
        <f t="shared" si="0"/>
        <v>96.55</v>
      </c>
      <c r="H8" s="19">
        <f t="shared" si="0"/>
        <v>96.55</v>
      </c>
      <c r="I8" s="19"/>
      <c r="J8" s="7">
        <v>10</v>
      </c>
      <c r="K8" s="33">
        <f>H8/G8</f>
        <v>1</v>
      </c>
      <c r="L8" s="33"/>
      <c r="M8" s="36">
        <f>K8*J8</f>
        <v>10</v>
      </c>
    </row>
    <row r="9" ht="23.1" customHeight="true" spans="1:13">
      <c r="A9" s="6"/>
      <c r="B9" s="6"/>
      <c r="C9" s="7" t="s">
        <v>19</v>
      </c>
      <c r="D9" s="8"/>
      <c r="E9" s="19">
        <f>67.4888+29.0612</f>
        <v>96.55</v>
      </c>
      <c r="F9" s="19"/>
      <c r="G9" s="19">
        <f>67.4888+29.0612</f>
        <v>96.55</v>
      </c>
      <c r="H9" s="19">
        <v>96.55</v>
      </c>
      <c r="I9" s="19"/>
      <c r="J9" s="7" t="s">
        <v>20</v>
      </c>
      <c r="K9" s="7"/>
      <c r="L9" s="7"/>
      <c r="M9" s="7" t="s">
        <v>20</v>
      </c>
    </row>
    <row r="10" ht="23.1" customHeight="true" spans="1:13">
      <c r="A10" s="6"/>
      <c r="B10" s="6"/>
      <c r="C10" s="6" t="s">
        <v>21</v>
      </c>
      <c r="D10" s="9"/>
      <c r="E10" s="20"/>
      <c r="F10" s="20"/>
      <c r="G10" s="20"/>
      <c r="H10" s="20"/>
      <c r="I10" s="20"/>
      <c r="J10" s="6" t="s">
        <v>22</v>
      </c>
      <c r="K10" s="6"/>
      <c r="L10" s="6"/>
      <c r="M10" s="6" t="s">
        <v>22</v>
      </c>
    </row>
    <row r="11" ht="23.1" customHeight="true" spans="1:13">
      <c r="A11" s="6"/>
      <c r="B11" s="6"/>
      <c r="C11" s="6" t="s">
        <v>23</v>
      </c>
      <c r="D11" s="9"/>
      <c r="E11" s="6"/>
      <c r="F11" s="6"/>
      <c r="G11" s="6"/>
      <c r="H11" s="6"/>
      <c r="I11" s="6"/>
      <c r="J11" s="6" t="s">
        <v>22</v>
      </c>
      <c r="K11" s="6"/>
      <c r="L11" s="6"/>
      <c r="M11" s="6" t="s">
        <v>22</v>
      </c>
    </row>
    <row r="12" ht="23.1" customHeight="true" spans="1:13">
      <c r="A12" s="6" t="s">
        <v>24</v>
      </c>
      <c r="B12" s="6" t="s">
        <v>25</v>
      </c>
      <c r="C12" s="6"/>
      <c r="D12" s="9"/>
      <c r="E12" s="6"/>
      <c r="F12" s="6"/>
      <c r="G12" s="6"/>
      <c r="H12" s="6" t="s">
        <v>26</v>
      </c>
      <c r="I12" s="6"/>
      <c r="J12" s="6"/>
      <c r="K12" s="6"/>
      <c r="L12" s="6"/>
      <c r="M12" s="6"/>
    </row>
    <row r="13" ht="72" customHeight="true" spans="1:13">
      <c r="A13" s="6"/>
      <c r="B13" s="9" t="s">
        <v>27</v>
      </c>
      <c r="C13" s="9"/>
      <c r="D13" s="9"/>
      <c r="E13" s="9"/>
      <c r="F13" s="9"/>
      <c r="G13" s="9"/>
      <c r="H13" s="9" t="s">
        <v>28</v>
      </c>
      <c r="I13" s="9"/>
      <c r="J13" s="9"/>
      <c r="K13" s="9"/>
      <c r="L13" s="9"/>
      <c r="M13" s="9"/>
    </row>
    <row r="14" ht="36" customHeight="true" spans="1:13">
      <c r="A14" s="6" t="s">
        <v>29</v>
      </c>
      <c r="B14" s="6" t="s">
        <v>30</v>
      </c>
      <c r="C14" s="6" t="s">
        <v>31</v>
      </c>
      <c r="D14" s="6" t="s">
        <v>32</v>
      </c>
      <c r="E14" s="6"/>
      <c r="F14" s="6" t="s">
        <v>33</v>
      </c>
      <c r="G14" s="6"/>
      <c r="H14" s="6" t="s">
        <v>34</v>
      </c>
      <c r="I14" s="6"/>
      <c r="J14" s="6" t="s">
        <v>35</v>
      </c>
      <c r="K14" s="6" t="s">
        <v>36</v>
      </c>
      <c r="L14" s="6" t="s">
        <v>37</v>
      </c>
      <c r="M14" s="6"/>
    </row>
    <row r="15" ht="47.1" customHeight="true" spans="1:13">
      <c r="A15" s="6"/>
      <c r="B15" s="10" t="s">
        <v>38</v>
      </c>
      <c r="C15" s="10" t="s">
        <v>39</v>
      </c>
      <c r="D15" s="11" t="s">
        <v>40</v>
      </c>
      <c r="E15" s="11"/>
      <c r="F15" s="21" t="s">
        <v>41</v>
      </c>
      <c r="G15" s="21"/>
      <c r="H15" s="22" t="s">
        <v>42</v>
      </c>
      <c r="I15" s="22"/>
      <c r="J15" s="11">
        <v>2</v>
      </c>
      <c r="K15" s="11">
        <v>2</v>
      </c>
      <c r="L15" s="11"/>
      <c r="M15" s="11"/>
    </row>
    <row r="16" ht="44" customHeight="true" spans="1:13">
      <c r="A16" s="6"/>
      <c r="B16" s="12"/>
      <c r="C16" s="12"/>
      <c r="D16" s="11" t="s">
        <v>43</v>
      </c>
      <c r="E16" s="11"/>
      <c r="F16" s="21" t="s">
        <v>44</v>
      </c>
      <c r="G16" s="21"/>
      <c r="H16" s="22" t="s">
        <v>45</v>
      </c>
      <c r="I16" s="22"/>
      <c r="J16" s="11">
        <v>2</v>
      </c>
      <c r="K16" s="11">
        <v>2</v>
      </c>
      <c r="L16" s="11"/>
      <c r="M16" s="11"/>
    </row>
    <row r="17" ht="59" customHeight="true" spans="1:13">
      <c r="A17" s="6"/>
      <c r="B17" s="12"/>
      <c r="C17" s="12"/>
      <c r="D17" s="13" t="s">
        <v>46</v>
      </c>
      <c r="E17" s="23"/>
      <c r="F17" s="24" t="s">
        <v>47</v>
      </c>
      <c r="G17" s="25"/>
      <c r="H17" s="13" t="s">
        <v>48</v>
      </c>
      <c r="I17" s="23"/>
      <c r="J17" s="11">
        <v>2</v>
      </c>
      <c r="K17" s="11">
        <v>2</v>
      </c>
      <c r="L17" s="13"/>
      <c r="M17" s="23"/>
    </row>
    <row r="18" ht="53" customHeight="true" spans="1:14">
      <c r="A18" s="6"/>
      <c r="B18" s="12"/>
      <c r="C18" s="12"/>
      <c r="D18" s="13" t="s">
        <v>49</v>
      </c>
      <c r="E18" s="23"/>
      <c r="F18" s="26" t="s">
        <v>50</v>
      </c>
      <c r="G18" s="27"/>
      <c r="H18" s="28" t="s">
        <v>51</v>
      </c>
      <c r="I18" s="34"/>
      <c r="J18" s="22">
        <v>2</v>
      </c>
      <c r="K18" s="22">
        <v>2</v>
      </c>
      <c r="L18" s="28"/>
      <c r="M18" s="34"/>
      <c r="N18" s="37"/>
    </row>
    <row r="19" ht="58" customHeight="true" spans="1:14">
      <c r="A19" s="6"/>
      <c r="B19" s="12"/>
      <c r="C19" s="12"/>
      <c r="D19" s="13" t="s">
        <v>52</v>
      </c>
      <c r="E19" s="23"/>
      <c r="F19" s="26" t="s">
        <v>41</v>
      </c>
      <c r="G19" s="27"/>
      <c r="H19" s="28" t="s">
        <v>42</v>
      </c>
      <c r="I19" s="34"/>
      <c r="J19" s="22">
        <v>2</v>
      </c>
      <c r="K19" s="22">
        <v>2</v>
      </c>
      <c r="L19" s="28"/>
      <c r="M19" s="34"/>
      <c r="N19" s="37"/>
    </row>
    <row r="20" ht="51" customHeight="true" spans="1:14">
      <c r="A20" s="6"/>
      <c r="B20" s="12"/>
      <c r="C20" s="12"/>
      <c r="D20" s="11" t="s">
        <v>53</v>
      </c>
      <c r="E20" s="11"/>
      <c r="F20" s="21" t="s">
        <v>54</v>
      </c>
      <c r="G20" s="21"/>
      <c r="H20" s="22" t="s">
        <v>55</v>
      </c>
      <c r="I20" s="22"/>
      <c r="J20" s="22">
        <v>2</v>
      </c>
      <c r="K20" s="22">
        <v>2</v>
      </c>
      <c r="L20" s="22"/>
      <c r="M20" s="22"/>
      <c r="N20" s="37"/>
    </row>
    <row r="21" ht="75" customHeight="true" spans="1:13">
      <c r="A21" s="6"/>
      <c r="B21" s="12"/>
      <c r="C21" s="12"/>
      <c r="D21" s="13" t="s">
        <v>56</v>
      </c>
      <c r="E21" s="23"/>
      <c r="F21" s="24" t="s">
        <v>57</v>
      </c>
      <c r="G21" s="25"/>
      <c r="H21" s="13" t="s">
        <v>58</v>
      </c>
      <c r="I21" s="23"/>
      <c r="J21" s="11">
        <v>2</v>
      </c>
      <c r="K21" s="11">
        <v>0</v>
      </c>
      <c r="L21" s="28" t="s">
        <v>59</v>
      </c>
      <c r="M21" s="34"/>
    </row>
    <row r="22" ht="86" customHeight="true" spans="1:13">
      <c r="A22" s="6"/>
      <c r="B22" s="12"/>
      <c r="C22" s="12"/>
      <c r="D22" s="13" t="s">
        <v>60</v>
      </c>
      <c r="E22" s="23"/>
      <c r="F22" s="24" t="s">
        <v>57</v>
      </c>
      <c r="G22" s="25"/>
      <c r="H22" s="13" t="s">
        <v>58</v>
      </c>
      <c r="I22" s="23"/>
      <c r="J22" s="11">
        <v>2</v>
      </c>
      <c r="K22" s="11">
        <v>0</v>
      </c>
      <c r="L22" s="28" t="s">
        <v>61</v>
      </c>
      <c r="M22" s="34"/>
    </row>
    <row r="23" ht="64" customHeight="true" spans="1:13">
      <c r="A23" s="6"/>
      <c r="B23" s="12"/>
      <c r="C23" s="14"/>
      <c r="D23" s="13" t="s">
        <v>62</v>
      </c>
      <c r="E23" s="23"/>
      <c r="F23" s="24" t="s">
        <v>41</v>
      </c>
      <c r="G23" s="25"/>
      <c r="H23" s="13" t="s">
        <v>58</v>
      </c>
      <c r="I23" s="23"/>
      <c r="J23" s="11">
        <v>2</v>
      </c>
      <c r="K23" s="11">
        <v>0</v>
      </c>
      <c r="L23" s="28" t="s">
        <v>63</v>
      </c>
      <c r="M23" s="34"/>
    </row>
    <row r="24" ht="52" customHeight="true" spans="1:13">
      <c r="A24" s="6"/>
      <c r="B24" s="12"/>
      <c r="C24" s="11" t="s">
        <v>64</v>
      </c>
      <c r="D24" s="11" t="s">
        <v>65</v>
      </c>
      <c r="E24" s="11"/>
      <c r="F24" s="11" t="s">
        <v>66</v>
      </c>
      <c r="G24" s="11"/>
      <c r="H24" s="22" t="s">
        <v>67</v>
      </c>
      <c r="I24" s="22"/>
      <c r="J24" s="11">
        <v>5</v>
      </c>
      <c r="K24" s="11">
        <v>5</v>
      </c>
      <c r="L24" s="11"/>
      <c r="M24" s="11"/>
    </row>
    <row r="25" ht="59" customHeight="true" spans="1:14">
      <c r="A25" s="6"/>
      <c r="B25" s="12"/>
      <c r="C25" s="11"/>
      <c r="D25" s="11" t="s">
        <v>68</v>
      </c>
      <c r="E25" s="11"/>
      <c r="F25" s="29" t="s">
        <v>69</v>
      </c>
      <c r="G25" s="22"/>
      <c r="H25" s="29">
        <v>0.95</v>
      </c>
      <c r="I25" s="22"/>
      <c r="J25" s="22">
        <v>3</v>
      </c>
      <c r="K25" s="22">
        <v>3</v>
      </c>
      <c r="L25" s="22"/>
      <c r="M25" s="22"/>
      <c r="N25" s="38"/>
    </row>
    <row r="26" ht="44" customHeight="true" spans="1:14">
      <c r="A26" s="6"/>
      <c r="B26" s="12"/>
      <c r="C26" s="11"/>
      <c r="D26" s="11" t="s">
        <v>70</v>
      </c>
      <c r="E26" s="11"/>
      <c r="F26" s="29" t="s">
        <v>71</v>
      </c>
      <c r="G26" s="22"/>
      <c r="H26" s="29">
        <v>0.99</v>
      </c>
      <c r="I26" s="22"/>
      <c r="J26" s="22">
        <v>5</v>
      </c>
      <c r="K26" s="22">
        <v>5</v>
      </c>
      <c r="L26" s="22"/>
      <c r="M26" s="22"/>
      <c r="N26" s="39"/>
    </row>
    <row r="27" ht="47" customHeight="true" spans="1:14">
      <c r="A27" s="6"/>
      <c r="B27" s="12"/>
      <c r="C27" s="11" t="s">
        <v>72</v>
      </c>
      <c r="D27" s="11" t="s">
        <v>73</v>
      </c>
      <c r="E27" s="11"/>
      <c r="F27" s="21" t="s">
        <v>74</v>
      </c>
      <c r="G27" s="21"/>
      <c r="H27" s="22" t="s">
        <v>75</v>
      </c>
      <c r="I27" s="22"/>
      <c r="J27" s="22">
        <v>3</v>
      </c>
      <c r="K27" s="22">
        <v>3</v>
      </c>
      <c r="L27" s="22"/>
      <c r="M27" s="22"/>
      <c r="N27" s="40"/>
    </row>
    <row r="28" ht="32" customHeight="true" spans="1:14">
      <c r="A28" s="6"/>
      <c r="B28" s="12"/>
      <c r="C28" s="11"/>
      <c r="D28" s="11" t="s">
        <v>73</v>
      </c>
      <c r="E28" s="11"/>
      <c r="F28" s="21" t="s">
        <v>76</v>
      </c>
      <c r="G28" s="21"/>
      <c r="H28" s="22" t="s">
        <v>77</v>
      </c>
      <c r="I28" s="22"/>
      <c r="J28" s="22">
        <v>5</v>
      </c>
      <c r="K28" s="22">
        <v>5</v>
      </c>
      <c r="L28" s="28"/>
      <c r="M28" s="34"/>
      <c r="N28" s="37"/>
    </row>
    <row r="29" ht="59" customHeight="true" spans="1:13">
      <c r="A29" s="6"/>
      <c r="B29" s="12"/>
      <c r="C29" s="11"/>
      <c r="D29" s="11" t="s">
        <v>78</v>
      </c>
      <c r="E29" s="11"/>
      <c r="F29" s="29" t="s">
        <v>69</v>
      </c>
      <c r="G29" s="22"/>
      <c r="H29" s="29">
        <v>0.95</v>
      </c>
      <c r="I29" s="22"/>
      <c r="J29" s="22">
        <v>3</v>
      </c>
      <c r="K29" s="22">
        <v>3</v>
      </c>
      <c r="L29" s="22"/>
      <c r="M29" s="22"/>
    </row>
    <row r="30" ht="112" customHeight="true" spans="1:14">
      <c r="A30" s="6"/>
      <c r="B30" s="14"/>
      <c r="C30" s="11"/>
      <c r="D30" s="11" t="s">
        <v>79</v>
      </c>
      <c r="E30" s="11"/>
      <c r="F30" s="30" t="s">
        <v>80</v>
      </c>
      <c r="G30" s="30"/>
      <c r="H30" s="31">
        <v>0.93</v>
      </c>
      <c r="I30" s="11"/>
      <c r="J30" s="11">
        <v>3</v>
      </c>
      <c r="K30" s="22">
        <v>2.8</v>
      </c>
      <c r="L30" s="22" t="s">
        <v>81</v>
      </c>
      <c r="M30" s="22"/>
      <c r="N30" s="39"/>
    </row>
    <row r="31" ht="29.25" customHeight="true" spans="1:13">
      <c r="A31" s="6"/>
      <c r="B31" s="10" t="s">
        <v>82</v>
      </c>
      <c r="C31" s="11" t="s">
        <v>83</v>
      </c>
      <c r="D31" s="11" t="s">
        <v>84</v>
      </c>
      <c r="E31" s="11"/>
      <c r="F31" s="22" t="s">
        <v>85</v>
      </c>
      <c r="G31" s="22"/>
      <c r="H31" s="22" t="s">
        <v>86</v>
      </c>
      <c r="I31" s="22"/>
      <c r="J31" s="22">
        <v>5</v>
      </c>
      <c r="K31" s="22">
        <v>5</v>
      </c>
      <c r="L31" s="22"/>
      <c r="M31" s="22"/>
    </row>
    <row r="32" ht="43" customHeight="true" spans="1:13">
      <c r="A32" s="6"/>
      <c r="B32" s="12"/>
      <c r="C32" s="11"/>
      <c r="D32" s="11" t="s">
        <v>87</v>
      </c>
      <c r="E32" s="11"/>
      <c r="F32" s="22" t="s">
        <v>88</v>
      </c>
      <c r="G32" s="22"/>
      <c r="H32" s="22" t="s">
        <v>89</v>
      </c>
      <c r="I32" s="22"/>
      <c r="J32" s="22">
        <v>5</v>
      </c>
      <c r="K32" s="22">
        <v>5</v>
      </c>
      <c r="L32" s="22"/>
      <c r="M32" s="22"/>
    </row>
    <row r="33" ht="73" customHeight="true" spans="1:13">
      <c r="A33" s="6"/>
      <c r="B33" s="11" t="s">
        <v>90</v>
      </c>
      <c r="C33" s="11" t="s">
        <v>91</v>
      </c>
      <c r="D33" s="11" t="s">
        <v>92</v>
      </c>
      <c r="E33" s="11"/>
      <c r="F33" s="22" t="s">
        <v>66</v>
      </c>
      <c r="G33" s="22"/>
      <c r="H33" s="22" t="s">
        <v>93</v>
      </c>
      <c r="I33" s="22"/>
      <c r="J33" s="22">
        <v>6</v>
      </c>
      <c r="K33" s="11">
        <v>5.4</v>
      </c>
      <c r="L33" s="22"/>
      <c r="M33" s="22"/>
    </row>
    <row r="34" ht="103" customHeight="true" spans="1:13">
      <c r="A34" s="6"/>
      <c r="B34" s="11"/>
      <c r="C34" s="11"/>
      <c r="D34" s="11" t="s">
        <v>94</v>
      </c>
      <c r="E34" s="11"/>
      <c r="F34" s="11" t="s">
        <v>66</v>
      </c>
      <c r="G34" s="11"/>
      <c r="H34" s="22" t="s">
        <v>95</v>
      </c>
      <c r="I34" s="22"/>
      <c r="J34" s="11">
        <v>6</v>
      </c>
      <c r="K34" s="11">
        <v>5.4</v>
      </c>
      <c r="L34" s="11"/>
      <c r="M34" s="11"/>
    </row>
    <row r="35" ht="61" customHeight="true" spans="1:13">
      <c r="A35" s="6"/>
      <c r="B35" s="11"/>
      <c r="C35" s="11"/>
      <c r="D35" s="11" t="s">
        <v>96</v>
      </c>
      <c r="E35" s="11"/>
      <c r="F35" s="11" t="s">
        <v>66</v>
      </c>
      <c r="G35" s="11"/>
      <c r="H35" s="22" t="s">
        <v>97</v>
      </c>
      <c r="I35" s="22"/>
      <c r="J35" s="11">
        <v>6</v>
      </c>
      <c r="K35" s="11">
        <v>5.5</v>
      </c>
      <c r="L35" s="11"/>
      <c r="M35" s="11"/>
    </row>
    <row r="36" ht="72" customHeight="true" spans="1:13">
      <c r="A36" s="6"/>
      <c r="B36" s="11"/>
      <c r="C36" s="11" t="s">
        <v>98</v>
      </c>
      <c r="D36" s="11" t="s">
        <v>99</v>
      </c>
      <c r="E36" s="11"/>
      <c r="F36" s="11" t="s">
        <v>66</v>
      </c>
      <c r="G36" s="11"/>
      <c r="H36" s="22" t="s">
        <v>100</v>
      </c>
      <c r="I36" s="22"/>
      <c r="J36" s="11">
        <v>6</v>
      </c>
      <c r="K36" s="22">
        <v>4.8</v>
      </c>
      <c r="L36" s="22" t="s">
        <v>101</v>
      </c>
      <c r="M36" s="22"/>
    </row>
    <row r="37" ht="82" customHeight="true" spans="1:13">
      <c r="A37" s="6"/>
      <c r="B37" s="11"/>
      <c r="C37" s="11"/>
      <c r="D37" s="11" t="s">
        <v>102</v>
      </c>
      <c r="E37" s="11"/>
      <c r="F37" s="11" t="s">
        <v>66</v>
      </c>
      <c r="G37" s="11"/>
      <c r="H37" s="11" t="s">
        <v>103</v>
      </c>
      <c r="I37" s="11"/>
      <c r="J37" s="11">
        <v>6</v>
      </c>
      <c r="K37" s="11">
        <v>5</v>
      </c>
      <c r="L37" s="11"/>
      <c r="M37" s="11"/>
    </row>
    <row r="38" ht="46" customHeight="true" spans="1:13">
      <c r="A38" s="6"/>
      <c r="B38" s="11" t="s">
        <v>104</v>
      </c>
      <c r="C38" s="11" t="s">
        <v>105</v>
      </c>
      <c r="D38" s="11" t="s">
        <v>106</v>
      </c>
      <c r="E38" s="11"/>
      <c r="F38" s="29" t="s">
        <v>107</v>
      </c>
      <c r="G38" s="22"/>
      <c r="H38" s="32">
        <v>0.995</v>
      </c>
      <c r="I38" s="11"/>
      <c r="J38" s="11">
        <v>5</v>
      </c>
      <c r="K38" s="11">
        <v>5</v>
      </c>
      <c r="L38" s="11"/>
      <c r="M38" s="11"/>
    </row>
    <row r="39" ht="24" customHeight="true" spans="1:13">
      <c r="A39" s="15" t="s">
        <v>108</v>
      </c>
      <c r="B39" s="15"/>
      <c r="C39" s="15"/>
      <c r="D39" s="16"/>
      <c r="E39" s="15"/>
      <c r="F39" s="15"/>
      <c r="G39" s="15"/>
      <c r="H39" s="15"/>
      <c r="I39" s="15"/>
      <c r="J39" s="15">
        <f>SUM(J15:J38,J8)</f>
        <v>100</v>
      </c>
      <c r="K39" s="35">
        <f>SUM(K15:K38,M8)</f>
        <v>89.9</v>
      </c>
      <c r="L39" s="15"/>
      <c r="M39" s="15"/>
    </row>
    <row r="40" ht="104" customHeight="true" spans="1:13">
      <c r="A40" s="17" t="s">
        <v>109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</sheetData>
  <mergeCells count="153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D36:E36"/>
    <mergeCell ref="F36:G36"/>
    <mergeCell ref="H36:I36"/>
    <mergeCell ref="L36:M36"/>
    <mergeCell ref="D37:E37"/>
    <mergeCell ref="F37:G37"/>
    <mergeCell ref="H37:I37"/>
    <mergeCell ref="L37:M37"/>
    <mergeCell ref="D38:E38"/>
    <mergeCell ref="F38:G38"/>
    <mergeCell ref="H38:I38"/>
    <mergeCell ref="L38:M38"/>
    <mergeCell ref="A39:I39"/>
    <mergeCell ref="L39:M39"/>
    <mergeCell ref="A40:M40"/>
    <mergeCell ref="A12:A13"/>
    <mergeCell ref="A14:A38"/>
    <mergeCell ref="B15:B30"/>
    <mergeCell ref="B31:B32"/>
    <mergeCell ref="B33:B37"/>
    <mergeCell ref="C15:C23"/>
    <mergeCell ref="C24:C26"/>
    <mergeCell ref="C27:C30"/>
    <mergeCell ref="C31:C32"/>
    <mergeCell ref="C33:C35"/>
    <mergeCell ref="C36:C37"/>
    <mergeCell ref="N18:N20"/>
    <mergeCell ref="N27:N28"/>
    <mergeCell ref="A7:B11"/>
  </mergeCells>
  <pageMargins left="0.7" right="0.7" top="0.75" bottom="0.75" header="0.3" footer="0.3"/>
  <pageSetup paperSize="9" scale="8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2023-05-14T03:15:00Z</dcterms:created>
  <cp:lastPrinted>2024-03-05T18:53:00Z</cp:lastPrinted>
  <dcterms:modified xsi:type="dcterms:W3CDTF">2024-08-15T09:24:58Z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35F850C6CB6647BBB6F68B776129CE59_13</vt:lpwstr>
  </property>
</Properties>
</file>