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<sst xmlns="http://schemas.openxmlformats.org/spreadsheetml/2006/main" count="125" uniqueCount="103">
  <si>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</si>
  <si>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</si>
  <si>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t>项目名称</t>
  </si>
  <si>
    <t>中国（北京）国际视听大会项目</t>
  </si>
  <si>
    <t>主管部门</t>
  </si>
  <si>
    <t>北京市广播电视局</t>
  </si>
  <si>
    <t>实施单位</t>
  </si>
  <si>
    <t>北京市广播电视局本级</t>
  </si>
  <si>
    <t>项目负责人</t>
  </si>
  <si>
    <t>何薇</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</si>
  <si>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</si>
  <si>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</si>
  <si>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</si>
  <si>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</si>
  <si>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</si>
  <si>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</si>
  <si>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</si>
  <si>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</si>
  <si>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</si>
  <si>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</si>
  <si>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</si>
  <si>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</si>
  <si>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</si>
  <si>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</si>
  <si>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</si>
  <si>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</si>
  <si>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为助力北京“四个中心”建设，加快构建高精尖经济结构，推动北京视听产业转型升级，以“中国国际广播电视信息网络展览会”（亚太地区规模最大的广播影视技术设备展览会，已成功举办29届）为基础，整合国内外视听产业资源进行转型升级，打造国内第一、国际领先的品牌视听大会，助力北京全国文化中心、国际交往中心、科技创新中心建设。</t>
  </si>
  <si>
    <t>2023年8月3日至6日在北京亦创国际会展中心举行。本届大会以“智慧广电 未来视听”为主题，彰显视听行业科技产业属性，全景展现视听生态。举办专业论坛活动36场，签约、发布、征集、启动仪式等活动 20 余项，设置专业展区7个，展览面积20000平方米，大会线上平台支持展示数千种视听产品。</t>
  </si>
  <si>
    <t>绩
效
指
标</t>
  </si>
  <si>
    <t>一级
指标</t>
  </si>
  <si>
    <t>二级
指标</t>
  </si>
  <si>
    <t>三级指标</t>
  </si>
  <si>
    <t>年度指标值</t>
  </si>
  <si>
    <t>实际完成值</t>
  </si>
  <si>
    <t>偏差原因分析及改进措施</t>
  </si>
  <si>
    <t>产出指标</t>
  </si>
  <si>
    <t>数量
指标</t>
  </si>
  <si>
    <t>参加国家和地区</t>
  </si>
  <si>
    <t>≥5个</t>
  </si>
  <si>
    <t>10个</t>
  </si>
  <si>
    <t>举办专家讲座、学术交流会议场次</t>
  </si>
  <si>
    <t>≥10场</t>
  </si>
  <si>
    <t>36场</t>
  </si>
  <si>
    <t>预算申报时疫情尚未放开，指标值设置较为保守。结合项目年度工作计划及实际需求，合理设置目标。</t>
  </si>
  <si>
    <t>参与宣传的媒体</t>
  </si>
  <si>
    <t>≥20家</t>
  </si>
  <si>
    <t>50余家</t>
  </si>
  <si>
    <t>参展机构</t>
  </si>
  <si>
    <t>≥100个</t>
  </si>
  <si>
    <t>200余家</t>
  </si>
  <si>
    <t>质量
指标</t>
  </si>
  <si>
    <t>邀请国际行业领军人物及机构参与，促进合作意向能力</t>
  </si>
  <si>
    <t>优良中低差</t>
  </si>
  <si>
    <t>英国驻华贸易使节 Tom Duke （杜涛）出席大会开幕式，代表英国商业贸易部中国办公室与北京市广播电视局签署共同开展北京优秀影视剧海外展播季的谅解备忘录；中国-亚美尼亚区域发展基金主席谢尔盖·阿瓦涅索夫出席“一带一路”视听服务创新论坛，与五洲传播中心发布合作意向；塔吉克斯坦共和国文化部第一副部长奥比德·纳扎利约恩线上出席“北京优秀影视剧海外展播季·塔吉克斯坦”活动，见证北京三多堂传媒股份有限公司、铭生大作（北京）影视文化传媒有限公司和塔方三野制作公司（Sano Productions）、萨芬电视台（Телевидение Сафина）签订战略合作协议。</t>
  </si>
  <si>
    <t>吸引行业内专家学者参与每场人次</t>
  </si>
  <si>
    <t>≥50人次</t>
  </si>
  <si>
    <t>300余位视听行业知名企业家、专家学者、主管部门领导、生态合作伙伴、投资机构代表发表演讲，来自 2000 余家视听企业和媒体机构的共计约30000人次专业观众齐聚大会。</t>
  </si>
  <si>
    <t>对指标设置理解有偏差，高于实际水平，因此未能完全达标。将会综合考虑历年大会各类活动吸引的行业专家学者人次及当年活动规模，科学测算专家学者参与人次，合理设置目标。</t>
  </si>
  <si>
    <t>现场安全，活动顺利开展</t>
  </si>
  <si>
    <t>视听大会共聘用专业保安140人（其中论坛安保40人），聘用安检员48名。大会期间，安保及特保人员分布在展馆及报告厅进出口及馆内各处，安检员每日在西广场、南广场安检口按照规定时间对进场人员进行安全检查。场内志愿者分布在各个入口负责引导入场人员。负责开幕式现场领导安全保障，领导巡馆安全保障，大会现场安全保障，现场车辆管理，现场进出人员安全检查、卫生保障等相关工作。本次大会现场安全，无财产丢失，无安全事故，无卫生健康事件。</t>
  </si>
  <si>
    <t>学术会议、专家讲座吸引观众平均每场人次</t>
  </si>
  <si>
    <t>100人次</t>
  </si>
  <si>
    <t>时效
指标</t>
  </si>
  <si>
    <t>中标供应商确定后签订合同时间</t>
  </si>
  <si>
    <t>≤30日</t>
  </si>
  <si>
    <t>2023年4月13日 发布中标通知，2023年5月10日与供应商签订合同，历时27天。</t>
  </si>
  <si>
    <t>资金支出与合同约定支付进度符合率</t>
  </si>
  <si>
    <t>=100%</t>
  </si>
  <si>
    <t>依据合同约定完成支付</t>
  </si>
  <si>
    <t>大会举办天数</t>
  </si>
  <si>
    <t>≥3天</t>
  </si>
  <si>
    <t>2023年8月3日至6日，共4天</t>
  </si>
  <si>
    <t>成本
指标</t>
  </si>
  <si>
    <t>经济成本
指标</t>
  </si>
  <si>
    <t>宣传费</t>
  </si>
  <si>
    <t>≤166.305万元</t>
  </si>
  <si>
    <t>162.53万元</t>
  </si>
  <si>
    <t>活动组织费</t>
  </si>
  <si>
    <t>≤50.2425万元</t>
  </si>
  <si>
    <t>48.6万元</t>
  </si>
  <si>
    <t>场租费</t>
  </si>
  <si>
    <t>≤315.084万元</t>
  </si>
  <si>
    <t>313.35万元</t>
  </si>
  <si>
    <t>项目总成本</t>
  </si>
  <si>
    <t>≤1589.37万元</t>
  </si>
  <si>
    <t>1496.324508万元</t>
  </si>
  <si>
    <t>效益指标</t>
  </si>
  <si>
    <t>社会效益指标</t>
  </si>
  <si>
    <t>展览整体代表行业发展前沿趋势</t>
  </si>
  <si>
    <t>200余家全球视听行业头部企业和重点机构展出8个门类1000余种系统级视听产品设备和创新业态应用。具有代表性的技术产品包括集创北方应用于液晶显示屏的国产化显示驱动芯片，万丽公司具备低延时的RTX40系列显卡；博冠国产8K超高清小型化广播级摄像机；索尼手持式全幅6K超高清摄像机；百度智能云文心千帆大模型平台；数码视讯的电视台IP化解决方案；中科大洋基于人工智能算法的云行制作解决方案；流金岁月5G+超高清移动直播解决方案；小米展示透明电视及86寸Mini LED智能电视等视听前沿技术产品。</t>
  </si>
  <si>
    <t>集中展示行业全产业链</t>
  </si>
  <si>
    <t>大会设置展览面积2万余平米，包括“视听中国”展区、“智慧广电”展区、“未来视听”生态展区、中国（北京）高新视听产业园展区、“一带一路”新视听联合展台、车机“芯”视听展区、新视听消费电子展区等七大专题展区，全景呈现生态构建布局，从显示芯片到采集制作，从传输编码到终端呈现，从高清显示到沉浸体验，从传统端到移动端，从大屏到小屏，从供给端到消费端，从投资端到产业端，全面展示视听全产业链各环节创新发展。</t>
  </si>
  <si>
    <t>可持续影响指标</t>
  </si>
  <si>
    <t>国际视听会展品牌影响力</t>
  </si>
  <si>
    <t>展览会中北京电视台、超高清电视实验室、星光视听产业园等核心参展机构约50家；京东、百度、爱奇艺、小米等头部参展机构约100家；在京机构约占80%，京外参展机构约占20%；日本索尼、法国草谷等国际参展机构约占总参展商的15%。举办影视国际合拍论坛、亚洲视听融合传播论坛、北京优秀影视剧海外展播季·塔吉克斯坦、北京优秀影视剧海外展播季·吉尔吉斯斯坦、“一带一路”视听服务创新论坛等多场国际主题活动；哈萨克斯坦国家电视台、哈巴尔广电集团、卡巴尔通讯社、中阿卫视等海外媒体对大会给予重点报道。</t>
  </si>
  <si>
    <t>创新技术产品与融合应用</t>
  </si>
  <si>
    <t>未来视听方面，叮当快药智能互动健康体态检测大屏和健康体检智能一体机，突显视听技术与医疗服务的融合应用；系统58集团的VR全景楼盘、360度看外观720度看内饰，线上复刻线下看车体验；Keep的动感单车与智能大屏协同系统，线上实景游览风景运动内容，足不出户感受户外风貌；智能显示方面，京东方65英寸8K裸眼3D显示屏让人足不出户近距离观赏3D完美呈现的国宝典藏，10.95英寸2.5K裸眼3D平板让学生立体感受自然景象、物理结构、空间几何；车机方面，比亚迪车机系统基于安卓系统搭载高通处理器，拥有支持卡片式后台和分屏显示功能的大尺寸屏幕，突出扩展应用APP的强大软件生态；理想车机系统拥有高清视频和完整投射视频双重功能；埃安车机支持全液晶仪表AR实景导航和路口放大功能等。</t>
  </si>
  <si>
    <t>满意度指标</t>
  </si>
  <si>
    <t>服务对象满意度指标</t>
  </si>
  <si>
    <t>参加机构对大会的满意度</t>
  </si>
  <si>
    <t>≥80%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</si>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</sst>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176" formatCode="0.00_ "/>
    <numFmt numFmtId="177" formatCode="0.000000_ "/>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7">
    <font>
      <sz val="11"/>
      <color theme="1"/>
      <name val="宋体"/>
      <charset val="134"/>
      <scheme val="minor"/>
    </font>
    <font>
      <sz val="18"/>
      <color theme="1"/>
      <name val="方正小标宋简体"/>
      <charset val="134"/>
    </font>
    <font>
      <sz val="14"/>
      <color theme="1"/>
      <name val="宋体"/>
      <charset val="134"/>
    </font>
    <font>
      <sz val="10.5"/>
      <color theme="1"/>
      <name val="宋体"/>
      <charset val="134"/>
      <scheme val="minor"/>
    </font>
    <font>
      <sz val="10.5"/>
      <name val="宋体"/>
      <charset val="134"/>
      <scheme val="minor"/>
    </font>
    <font>
      <b/>
      <sz val="10.5"/>
      <name val="宋体"/>
      <charset val="134"/>
      <scheme val="minor"/>
    </font>
    <font>
      <b/>
      <sz val="10.5"/>
      <color theme="1"/>
      <name val="宋体"/>
      <charset val="134"/>
      <scheme val="minor"/>
    </font>
    <font>
      <sz val="11"/>
      <color theme="1"/>
      <name val="宋体"/>
      <charset val="0"/>
      <scheme val="minor"/>
    </font>
    <font>
      <sz val="11"/>
      <color theme="0"/>
      <name val="宋体"/>
      <charset val="0"/>
      <scheme val="minor"/>
    </font>
    <font>
      <sz val="11"/>
      <color indexed="8"/>
      <name val="宋体"/>
      <charset val="134"/>
      <scheme val="minor"/>
    </font>
    <font>
      <sz val="11"/>
      <color rgb="FF9C0006"/>
      <name val="宋体"/>
      <charset val="0"/>
      <scheme val="minor"/>
    </font>
    <font>
      <b/>
      <sz val="18"/>
      <color theme="3"/>
      <name val="宋体"/>
      <charset val="134"/>
      <scheme val="minor"/>
    </font>
    <font>
      <b/>
      <sz val="11"/>
      <color theme="1"/>
      <name val="宋体"/>
      <charset val="0"/>
      <scheme val="minor"/>
    </font>
    <font>
      <b/>
      <sz val="15"/>
      <color theme="3"/>
      <name val="宋体"/>
      <charset val="134"/>
      <scheme val="minor"/>
    </font>
    <font>
      <b/>
      <sz val="11"/>
      <color theme="3"/>
      <name val="宋体"/>
      <charset val="134"/>
      <scheme val="minor"/>
    </font>
    <font>
      <b/>
      <sz val="13"/>
      <color theme="3"/>
      <name val="宋体"/>
      <charset val="134"/>
      <scheme val="minor"/>
    </font>
    <font>
      <i/>
      <sz val="11"/>
      <color rgb="FF7F7F7F"/>
      <name val="宋体"/>
      <charset val="0"/>
      <scheme val="minor"/>
    </font>
    <font>
      <b/>
      <sz val="11"/>
      <color rgb="FFFA7D00"/>
      <name val="宋体"/>
      <charset val="0"/>
      <scheme val="minor"/>
    </font>
    <font>
      <sz val="11"/>
      <color rgb="FFFF0000"/>
      <name val="宋体"/>
      <charset val="0"/>
      <scheme val="minor"/>
    </font>
    <font>
      <u/>
      <sz val="11"/>
      <color rgb="FF0000FF"/>
      <name val="宋体"/>
      <charset val="0"/>
      <scheme val="minor"/>
    </font>
    <font>
      <sz val="11"/>
      <color rgb="FFFA7D00"/>
      <name val="宋体"/>
      <charset val="0"/>
      <scheme val="minor"/>
    </font>
    <font>
      <sz val="11"/>
      <color rgb="FF006100"/>
      <name val="宋体"/>
      <charset val="0"/>
      <scheme val="minor"/>
    </font>
    <font>
      <u/>
      <sz val="11"/>
      <color rgb="FF800080"/>
      <name val="宋体"/>
      <charset val="0"/>
      <scheme val="minor"/>
    </font>
    <font>
      <b/>
      <sz val="11"/>
      <color rgb="FFFFFFFF"/>
      <name val="宋体"/>
      <charset val="0"/>
      <scheme val="minor"/>
    </font>
    <font>
      <sz val="11"/>
      <color rgb="FF3F3F76"/>
      <name val="宋体"/>
      <charset val="0"/>
      <scheme val="minor"/>
    </font>
    <font>
      <b/>
      <sz val="11"/>
      <color rgb="FF3F3F3F"/>
      <name val="宋体"/>
      <charset val="0"/>
      <scheme val="minor"/>
    </font>
    <font>
      <sz val="11"/>
      <color rgb="FF9C65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4"/>
        <bgColor indexed="64"/>
      </patternFill>
    </fill>
    <fill>
      <patternFill patternType="solid">
        <fgColor theme="6"/>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6" tint="0.599993896298105"/>
        <bgColor indexed="64"/>
      </patternFill>
    </fill>
    <fill>
      <patternFill patternType="solid">
        <fgColor theme="5"/>
        <bgColor indexed="64"/>
      </patternFill>
    </fill>
    <fill>
      <patternFill patternType="solid">
        <fgColor rgb="FFF2F2F2"/>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theme="8" tint="0.799981688894314"/>
        <bgColor indexed="64"/>
      </patternFill>
    </fill>
    <fill>
      <patternFill patternType="solid">
        <fgColor rgb="FFFFCC99"/>
        <bgColor indexed="64"/>
      </patternFill>
    </fill>
    <fill>
      <patternFill patternType="solid">
        <fgColor theme="9" tint="0.799981688894314"/>
        <bgColor indexed="64"/>
      </patternFill>
    </fill>
    <fill>
      <patternFill patternType="solid">
        <fgColor rgb="FFFFEB9C"/>
        <bgColor indexed="64"/>
      </patternFill>
    </fill>
    <fill>
      <patternFill patternType="solid">
        <fgColor theme="4"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0" fontId="7" fillId="15"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14" fillId="0" borderId="10"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2"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9"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7" fillId="16"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13" fillId="0" borderId="9"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7" fillId="1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1" borderId="0" applyNumberFormat="false" applyBorder="false" applyAlignment="false" applyProtection="false">
      <alignment vertical="center"/>
    </xf>
    <xf numFmtId="0" fontId="17" fillId="14" borderId="11"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19"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24" fillId="29" borderId="11" applyNumberFormat="false" applyAlignment="false" applyProtection="false">
      <alignment vertical="center"/>
    </xf>
    <xf numFmtId="0" fontId="25" fillId="14" borderId="14" applyNumberFormat="false" applyAlignment="false" applyProtection="false">
      <alignment vertical="center"/>
    </xf>
    <xf numFmtId="0" fontId="23" fillId="27" borderId="13" applyNumberFormat="false" applyAlignment="false" applyProtection="false">
      <alignment vertical="center"/>
    </xf>
    <xf numFmtId="0" fontId="20" fillId="0" borderId="12" applyNumberFormat="false" applyFill="false" applyAlignment="false" applyProtection="false">
      <alignment vertical="center"/>
    </xf>
    <xf numFmtId="0" fontId="8" fillId="32"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0" fillId="7" borderId="7"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21" fillId="23"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8" fillId="5" borderId="0" applyNumberFormat="false" applyBorder="false" applyAlignment="false" applyProtection="false">
      <alignment vertical="center"/>
    </xf>
    <xf numFmtId="0" fontId="26" fillId="31"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9" fillId="0" borderId="0">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6" borderId="0" applyNumberFormat="false" applyBorder="false" applyAlignment="false" applyProtection="false">
      <alignment vertical="center"/>
    </xf>
  </cellStyleXfs>
  <cellXfs count="26">
    <xf numFmtId="0" fontId="0" fillId="0" borderId="0" xfId="0">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4" fillId="0" borderId="1" xfId="0" applyFont="true" applyFill="true" applyBorder="true" applyAlignment="true">
      <alignment horizontal="left" vertical="center" wrapText="true"/>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3" fillId="0" borderId="0" xfId="0" applyFont="true" applyAlignment="true">
      <alignment horizontal="left" vertical="center" wrapText="true"/>
    </xf>
    <xf numFmtId="0" fontId="3" fillId="0" borderId="0" xfId="0" applyFont="true" applyAlignment="true">
      <alignment horizontal="left" vertical="center"/>
    </xf>
    <xf numFmtId="177" fontId="4" fillId="0" borderId="1" xfId="0" applyNumberFormat="true"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3" fillId="0" borderId="1" xfId="0" applyFont="true" applyBorder="true" applyAlignment="true">
      <alignment horizontal="left" vertical="center" wrapText="true"/>
    </xf>
    <xf numFmtId="0" fontId="4" fillId="0" borderId="6" xfId="0" applyFont="true" applyBorder="true" applyAlignment="true">
      <alignment horizontal="center" vertical="center" wrapText="true"/>
    </xf>
    <xf numFmtId="49" fontId="4" fillId="0" borderId="1" xfId="0" applyNumberFormat="true" applyFont="true" applyBorder="true" applyAlignment="true">
      <alignment horizontal="center" vertical="center" wrapText="true"/>
    </xf>
    <xf numFmtId="9" fontId="4" fillId="0" borderId="1" xfId="0" applyNumberFormat="true" applyFont="true" applyFill="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0" fontId="3" fillId="0" borderId="4" xfId="0" applyFont="true" applyBorder="true" applyAlignment="true">
      <alignment horizontal="center" vertical="center" wrapText="true"/>
    </xf>
    <xf numFmtId="176" fontId="6" fillId="0" borderId="1" xfId="0" applyNumberFormat="true" applyFont="true" applyBorder="true" applyAlignment="true">
      <alignment horizontal="center" vertical="center" wrapText="true"/>
    </xf>
    <xf numFmtId="0" fontId="6" fillId="0" borderId="1" xfId="0" applyFont="true" applyBorder="true" applyAlignment="true">
      <alignment horizontal="center" vertical="center" wrapText="true"/>
    </xf>
    <xf numFmtId="176" fontId="3" fillId="0" borderId="1" xfId="0" applyNumberFormat="true" applyFont="true" applyBorder="true" applyAlignment="true">
      <alignment horizontal="center" vertical="center" wrapText="true"/>
    </xf>
    <xf numFmtId="0" fontId="3" fillId="0" borderId="6" xfId="0" applyFont="true" applyBorder="true" applyAlignment="true">
      <alignment horizontal="center" vertical="center" wrapText="true"/>
    </xf>
    <xf numFmtId="0" fontId="0" fillId="0" borderId="0" xfId="0" applyFill="true">
      <alignment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66"/>
  <sheetViews>
    <sheetView tabSelected="1" zoomScale="85" zoomScaleNormal="85" workbookViewId="0">
      <selection activeCell="S15" sqref="S15"/>
    </sheetView>
  </sheetViews>
  <sheetFormatPr defaultColWidth="9" defaultRowHeight="13.5"/>
  <cols>
    <col min="1" max="1" width="5.5" customWidth="true"/>
    <col min="2" max="2" width="5.63333333333333" customWidth="true"/>
    <col min="4" max="4" width="13.5" customWidth="true"/>
    <col min="5" max="5" width="15.75" customWidth="true"/>
    <col min="6" max="6" width="5.5" customWidth="true"/>
    <col min="7" max="7" width="13.8833333333333" customWidth="true"/>
    <col min="8" max="9" width="16.25" customWidth="true"/>
    <col min="11" max="11" width="9.5"/>
    <col min="12" max="12" width="10" customWidth="true"/>
    <col min="13" max="13" width="12.3833333333333" customWidth="true"/>
    <col min="14" max="14" width="27.6666666666667" customWidth="true"/>
  </cols>
  <sheetData>
    <row r="1" ht="23.45" customHeight="true" spans="1:13">
      <c r="A1" s="1" t="s">
        <v>0</v>
      </c>
      <c r="B1" s="1"/>
      <c r="C1" s="1"/>
      <c r="D1" s="1"/>
      <c r="E1" s="1"/>
      <c r="F1" s="1"/>
      <c r="G1" s="1"/>
      <c r="H1" s="1"/>
      <c r="I1" s="1"/>
      <c r="J1" s="1"/>
      <c r="K1" s="1"/>
      <c r="L1" s="1"/>
      <c r="M1" s="1"/>
    </row>
    <row r="2" ht="17.45" customHeight="true" spans="1:13">
      <c r="A2" s="2" t="s">
        <v>1</v>
      </c>
      <c r="B2" s="2"/>
      <c r="C2" s="2"/>
      <c r="D2" s="2"/>
      <c r="E2" s="2"/>
      <c r="F2" s="2"/>
      <c r="G2" s="2"/>
      <c r="H2" s="2"/>
      <c r="I2" s="2"/>
      <c r="J2" s="2"/>
      <c r="K2" s="2"/>
      <c r="L2" s="2"/>
      <c r="M2" s="2"/>
    </row>
    <row r="3" ht="8.1" customHeight="true"/>
    <row r="4" ht="23.1" customHeight="true" spans="1:13">
      <c r="A4" s="3" t="s">
        <v>2</v>
      </c>
      <c r="B4" s="3"/>
      <c r="C4" s="4" t="s">
        <v>3</v>
      </c>
      <c r="D4" s="4"/>
      <c r="E4" s="4"/>
      <c r="F4" s="4"/>
      <c r="G4" s="4"/>
      <c r="H4" s="4"/>
      <c r="I4" s="4"/>
      <c r="J4" s="4"/>
      <c r="K4" s="4"/>
      <c r="L4" s="4"/>
      <c r="M4" s="4"/>
    </row>
    <row r="5" ht="25" customHeight="true" spans="1:13">
      <c r="A5" s="3" t="s">
        <v>4</v>
      </c>
      <c r="B5" s="3"/>
      <c r="C5" s="4" t="s">
        <v>5</v>
      </c>
      <c r="D5" s="4"/>
      <c r="E5" s="4"/>
      <c r="F5" s="4"/>
      <c r="G5" s="4"/>
      <c r="H5" s="3" t="s">
        <v>6</v>
      </c>
      <c r="I5" s="3"/>
      <c r="J5" s="4" t="s">
        <v>7</v>
      </c>
      <c r="K5" s="4"/>
      <c r="L5" s="4"/>
      <c r="M5" s="4"/>
    </row>
    <row r="6" ht="23.1" customHeight="true" spans="1:13">
      <c r="A6" s="3" t="s">
        <v>8</v>
      </c>
      <c r="B6" s="3"/>
      <c r="C6" s="4" t="s">
        <v>9</v>
      </c>
      <c r="D6" s="4"/>
      <c r="E6" s="4"/>
      <c r="F6" s="4"/>
      <c r="G6" s="4"/>
      <c r="H6" s="4" t="s">
        <v>10</v>
      </c>
      <c r="I6" s="4"/>
      <c r="J6" s="4">
        <v>55565457</v>
      </c>
      <c r="K6" s="4"/>
      <c r="L6" s="4"/>
      <c r="M6" s="4"/>
    </row>
    <row r="7" ht="23.1" customHeight="true" spans="1:13">
      <c r="A7" s="3" t="s">
        <v>11</v>
      </c>
      <c r="B7" s="3"/>
      <c r="C7" s="3"/>
      <c r="D7" s="3"/>
      <c r="E7" s="3" t="s">
        <v>12</v>
      </c>
      <c r="F7" s="3"/>
      <c r="G7" s="3" t="s">
        <v>13</v>
      </c>
      <c r="H7" s="3" t="s">
        <v>14</v>
      </c>
      <c r="I7" s="3"/>
      <c r="J7" s="3" t="s">
        <v>15</v>
      </c>
      <c r="K7" s="3" t="s">
        <v>16</v>
      </c>
      <c r="L7" s="3"/>
      <c r="M7" s="3" t="s">
        <v>17</v>
      </c>
    </row>
    <row r="8" ht="23.1" customHeight="true" spans="1:13">
      <c r="A8" s="3"/>
      <c r="B8" s="3"/>
      <c r="C8" s="3" t="s">
        <v>18</v>
      </c>
      <c r="D8" s="3"/>
      <c r="E8" s="13">
        <v>794.68611</v>
      </c>
      <c r="F8" s="14"/>
      <c r="G8" s="14">
        <v>1496.324508</v>
      </c>
      <c r="H8" s="4">
        <v>1496.324508</v>
      </c>
      <c r="I8" s="4"/>
      <c r="J8" s="3">
        <v>10</v>
      </c>
      <c r="K8" s="19">
        <f>H8/G8</f>
        <v>1</v>
      </c>
      <c r="L8" s="19"/>
      <c r="M8" s="23">
        <f>K8*J8</f>
        <v>10</v>
      </c>
    </row>
    <row r="9" ht="23.1" customHeight="true" spans="1:13">
      <c r="A9" s="3"/>
      <c r="B9" s="3"/>
      <c r="C9" s="3" t="s">
        <v>19</v>
      </c>
      <c r="D9" s="3"/>
      <c r="E9" s="13">
        <v>794.68611</v>
      </c>
      <c r="F9" s="14"/>
      <c r="G9" s="14">
        <v>1496.324508</v>
      </c>
      <c r="H9" s="4">
        <v>1496.324508</v>
      </c>
      <c r="I9" s="4"/>
      <c r="J9" s="3" t="s">
        <v>20</v>
      </c>
      <c r="K9" s="3" t="s">
        <v>20</v>
      </c>
      <c r="L9" s="3"/>
      <c r="M9" s="3" t="s">
        <v>20</v>
      </c>
    </row>
    <row r="10" ht="23.1" customHeight="true" spans="1:13">
      <c r="A10" s="3"/>
      <c r="B10" s="3"/>
      <c r="C10" s="3" t="s">
        <v>21</v>
      </c>
      <c r="D10" s="3"/>
      <c r="E10" s="3" t="s">
        <v>20</v>
      </c>
      <c r="F10" s="3"/>
      <c r="G10" s="3" t="s">
        <v>20</v>
      </c>
      <c r="H10" s="3" t="s">
        <v>20</v>
      </c>
      <c r="I10" s="3"/>
      <c r="J10" s="3" t="s">
        <v>20</v>
      </c>
      <c r="K10" s="3" t="s">
        <v>20</v>
      </c>
      <c r="L10" s="3"/>
      <c r="M10" s="3" t="s">
        <v>20</v>
      </c>
    </row>
    <row r="11" ht="23.1" customHeight="true" spans="1:13">
      <c r="A11" s="3"/>
      <c r="B11" s="3"/>
      <c r="C11" s="3" t="s">
        <v>22</v>
      </c>
      <c r="D11" s="3"/>
      <c r="E11" s="3" t="s">
        <v>20</v>
      </c>
      <c r="F11" s="3"/>
      <c r="G11" s="3" t="s">
        <v>20</v>
      </c>
      <c r="H11" s="3" t="s">
        <v>20</v>
      </c>
      <c r="I11" s="3"/>
      <c r="J11" s="3" t="s">
        <v>20</v>
      </c>
      <c r="K11" s="3" t="s">
        <v>20</v>
      </c>
      <c r="L11" s="3"/>
      <c r="M11" s="3" t="s">
        <v>20</v>
      </c>
    </row>
    <row r="12" ht="23.1" customHeight="true" spans="1:13">
      <c r="A12" s="3" t="s">
        <v>23</v>
      </c>
      <c r="B12" s="3" t="s">
        <v>24</v>
      </c>
      <c r="C12" s="3"/>
      <c r="D12" s="3"/>
      <c r="E12" s="3"/>
      <c r="F12" s="3"/>
      <c r="G12" s="3"/>
      <c r="H12" s="3" t="s">
        <v>25</v>
      </c>
      <c r="I12" s="3"/>
      <c r="J12" s="3"/>
      <c r="K12" s="3"/>
      <c r="L12" s="3"/>
      <c r="M12" s="3"/>
    </row>
    <row r="13" ht="90" customHeight="true" spans="1:13">
      <c r="A13" s="3"/>
      <c r="B13" s="5" t="s">
        <v>26</v>
      </c>
      <c r="C13" s="5"/>
      <c r="D13" s="5"/>
      <c r="E13" s="5"/>
      <c r="F13" s="5"/>
      <c r="G13" s="5"/>
      <c r="H13" s="15" t="s">
        <v>27</v>
      </c>
      <c r="I13" s="15"/>
      <c r="J13" s="15"/>
      <c r="K13" s="15"/>
      <c r="L13" s="15"/>
      <c r="M13" s="15"/>
    </row>
    <row r="14" ht="36" customHeight="true" spans="1:13">
      <c r="A14" s="4" t="s">
        <v>28</v>
      </c>
      <c r="B14" s="4" t="s">
        <v>29</v>
      </c>
      <c r="C14" s="4" t="s">
        <v>30</v>
      </c>
      <c r="D14" s="4" t="s">
        <v>31</v>
      </c>
      <c r="E14" s="4"/>
      <c r="F14" s="4" t="s">
        <v>32</v>
      </c>
      <c r="G14" s="4"/>
      <c r="H14" s="4" t="s">
        <v>33</v>
      </c>
      <c r="I14" s="4"/>
      <c r="J14" s="4" t="s">
        <v>15</v>
      </c>
      <c r="K14" s="3" t="s">
        <v>17</v>
      </c>
      <c r="L14" s="3" t="s">
        <v>34</v>
      </c>
      <c r="M14" s="3"/>
    </row>
    <row r="15" ht="30" customHeight="true" spans="1:13">
      <c r="A15" s="4"/>
      <c r="B15" s="6" t="s">
        <v>35</v>
      </c>
      <c r="C15" s="4" t="s">
        <v>36</v>
      </c>
      <c r="D15" s="4" t="s">
        <v>37</v>
      </c>
      <c r="E15" s="4"/>
      <c r="F15" s="4" t="s">
        <v>38</v>
      </c>
      <c r="G15" s="4"/>
      <c r="H15" s="4" t="s">
        <v>39</v>
      </c>
      <c r="I15" s="4"/>
      <c r="J15" s="4">
        <v>4</v>
      </c>
      <c r="K15" s="14">
        <v>4</v>
      </c>
      <c r="L15" s="3"/>
      <c r="M15" s="3"/>
    </row>
    <row r="16" ht="84" customHeight="true" spans="1:13">
      <c r="A16" s="4"/>
      <c r="B16" s="7"/>
      <c r="C16" s="4"/>
      <c r="D16" s="8" t="s">
        <v>40</v>
      </c>
      <c r="E16" s="16"/>
      <c r="F16" s="4" t="s">
        <v>41</v>
      </c>
      <c r="G16" s="4"/>
      <c r="H16" s="4" t="s">
        <v>42</v>
      </c>
      <c r="I16" s="4"/>
      <c r="J16" s="4">
        <v>3</v>
      </c>
      <c r="K16" s="14">
        <v>2.7</v>
      </c>
      <c r="L16" s="14" t="s">
        <v>43</v>
      </c>
      <c r="M16" s="14"/>
    </row>
    <row r="17" ht="31" customHeight="true" spans="1:13">
      <c r="A17" s="4"/>
      <c r="B17" s="7"/>
      <c r="C17" s="4"/>
      <c r="D17" s="8" t="s">
        <v>44</v>
      </c>
      <c r="E17" s="16"/>
      <c r="F17" s="8" t="s">
        <v>45</v>
      </c>
      <c r="G17" s="16"/>
      <c r="H17" s="8" t="s">
        <v>46</v>
      </c>
      <c r="I17" s="16"/>
      <c r="J17" s="14">
        <v>4</v>
      </c>
      <c r="K17" s="14">
        <v>4</v>
      </c>
      <c r="L17" s="20"/>
      <c r="M17" s="24"/>
    </row>
    <row r="18" ht="31" customHeight="true" spans="1:13">
      <c r="A18" s="4"/>
      <c r="B18" s="7"/>
      <c r="C18" s="4"/>
      <c r="D18" s="8" t="s">
        <v>47</v>
      </c>
      <c r="E18" s="16"/>
      <c r="F18" s="8" t="s">
        <v>48</v>
      </c>
      <c r="G18" s="16"/>
      <c r="H18" s="8" t="s">
        <v>49</v>
      </c>
      <c r="I18" s="16"/>
      <c r="J18" s="14">
        <v>4</v>
      </c>
      <c r="K18" s="14">
        <v>4</v>
      </c>
      <c r="L18" s="20"/>
      <c r="M18" s="24"/>
    </row>
    <row r="19" ht="244" customHeight="true" spans="1:13">
      <c r="A19" s="4"/>
      <c r="B19" s="7"/>
      <c r="C19" s="4" t="s">
        <v>50</v>
      </c>
      <c r="D19" s="4" t="s">
        <v>51</v>
      </c>
      <c r="E19" s="4"/>
      <c r="F19" s="14" t="s">
        <v>52</v>
      </c>
      <c r="G19" s="14"/>
      <c r="H19" s="14" t="s">
        <v>53</v>
      </c>
      <c r="I19" s="14"/>
      <c r="J19" s="14">
        <v>4</v>
      </c>
      <c r="K19" s="14">
        <v>3.2</v>
      </c>
      <c r="L19" s="4"/>
      <c r="M19" s="4"/>
    </row>
    <row r="20" ht="128" customHeight="true" spans="1:13">
      <c r="A20" s="4"/>
      <c r="B20" s="7"/>
      <c r="C20" s="4"/>
      <c r="D20" s="4" t="s">
        <v>54</v>
      </c>
      <c r="E20" s="4"/>
      <c r="F20" s="4" t="s">
        <v>55</v>
      </c>
      <c r="G20" s="4"/>
      <c r="H20" s="14" t="s">
        <v>56</v>
      </c>
      <c r="I20" s="14"/>
      <c r="J20" s="4">
        <v>4</v>
      </c>
      <c r="K20" s="14">
        <v>1</v>
      </c>
      <c r="L20" s="14" t="s">
        <v>57</v>
      </c>
      <c r="M20" s="14"/>
    </row>
    <row r="21" ht="189" customHeight="true" spans="1:13">
      <c r="A21" s="4"/>
      <c r="B21" s="7"/>
      <c r="C21" s="4"/>
      <c r="D21" s="4" t="s">
        <v>58</v>
      </c>
      <c r="E21" s="4"/>
      <c r="F21" s="14" t="s">
        <v>52</v>
      </c>
      <c r="G21" s="14"/>
      <c r="H21" s="14" t="s">
        <v>59</v>
      </c>
      <c r="I21" s="14"/>
      <c r="J21" s="14">
        <v>3</v>
      </c>
      <c r="K21" s="14">
        <v>3</v>
      </c>
      <c r="L21" s="4"/>
      <c r="M21" s="4"/>
    </row>
    <row r="22" ht="33" customHeight="true" spans="1:13">
      <c r="A22" s="4"/>
      <c r="B22" s="7"/>
      <c r="C22" s="4"/>
      <c r="D22" s="4" t="s">
        <v>60</v>
      </c>
      <c r="E22" s="4"/>
      <c r="F22" s="4" t="s">
        <v>55</v>
      </c>
      <c r="G22" s="4"/>
      <c r="H22" s="14" t="s">
        <v>61</v>
      </c>
      <c r="I22" s="14"/>
      <c r="J22" s="14">
        <v>4</v>
      </c>
      <c r="K22" s="14">
        <v>4</v>
      </c>
      <c r="L22" s="4"/>
      <c r="M22" s="4"/>
    </row>
    <row r="23" ht="51.95" customHeight="true" spans="1:13">
      <c r="A23" s="4"/>
      <c r="B23" s="7"/>
      <c r="C23" s="4" t="s">
        <v>62</v>
      </c>
      <c r="D23" s="4" t="s">
        <v>63</v>
      </c>
      <c r="E23" s="4"/>
      <c r="F23" s="4" t="s">
        <v>64</v>
      </c>
      <c r="G23" s="4"/>
      <c r="H23" s="14" t="s">
        <v>65</v>
      </c>
      <c r="I23" s="14"/>
      <c r="J23" s="14">
        <v>4</v>
      </c>
      <c r="K23" s="14">
        <v>4</v>
      </c>
      <c r="L23" s="4"/>
      <c r="M23" s="4"/>
    </row>
    <row r="24" ht="33" customHeight="true" spans="1:13">
      <c r="A24" s="4"/>
      <c r="B24" s="7"/>
      <c r="C24" s="4"/>
      <c r="D24" s="4" t="s">
        <v>66</v>
      </c>
      <c r="E24" s="4"/>
      <c r="F24" s="17" t="s">
        <v>67</v>
      </c>
      <c r="G24" s="17"/>
      <c r="H24" s="4" t="s">
        <v>68</v>
      </c>
      <c r="I24" s="4"/>
      <c r="J24" s="4">
        <v>3</v>
      </c>
      <c r="K24" s="14">
        <v>3</v>
      </c>
      <c r="L24" s="4"/>
      <c r="M24" s="4"/>
    </row>
    <row r="25" ht="33" customHeight="true" spans="1:13">
      <c r="A25" s="4"/>
      <c r="B25" s="7"/>
      <c r="C25" s="4"/>
      <c r="D25" s="4" t="s">
        <v>69</v>
      </c>
      <c r="E25" s="4"/>
      <c r="F25" s="4" t="s">
        <v>70</v>
      </c>
      <c r="G25" s="4"/>
      <c r="H25" s="14" t="s">
        <v>71</v>
      </c>
      <c r="I25" s="14"/>
      <c r="J25" s="14">
        <v>3</v>
      </c>
      <c r="K25" s="14">
        <v>3</v>
      </c>
      <c r="L25" s="4"/>
      <c r="M25" s="4"/>
    </row>
    <row r="26" ht="33" customHeight="true" spans="1:13">
      <c r="A26" s="4"/>
      <c r="B26" s="6" t="s">
        <v>72</v>
      </c>
      <c r="C26" s="4" t="s">
        <v>73</v>
      </c>
      <c r="D26" s="8" t="s">
        <v>74</v>
      </c>
      <c r="E26" s="16"/>
      <c r="F26" s="4" t="s">
        <v>75</v>
      </c>
      <c r="G26" s="4"/>
      <c r="H26" s="14" t="s">
        <v>76</v>
      </c>
      <c r="I26" s="14"/>
      <c r="J26" s="4">
        <v>2.5</v>
      </c>
      <c r="K26" s="14">
        <v>2.5</v>
      </c>
      <c r="L26" s="4"/>
      <c r="M26" s="4"/>
    </row>
    <row r="27" ht="33" customHeight="true" spans="1:13">
      <c r="A27" s="4"/>
      <c r="B27" s="7"/>
      <c r="C27" s="4"/>
      <c r="D27" s="8" t="s">
        <v>77</v>
      </c>
      <c r="E27" s="16"/>
      <c r="F27" s="4" t="s">
        <v>78</v>
      </c>
      <c r="G27" s="4"/>
      <c r="H27" s="14" t="s">
        <v>79</v>
      </c>
      <c r="I27" s="14"/>
      <c r="J27" s="4">
        <v>2.5</v>
      </c>
      <c r="K27" s="14">
        <v>2.5</v>
      </c>
      <c r="L27" s="4"/>
      <c r="M27" s="4"/>
    </row>
    <row r="28" ht="33" customHeight="true" spans="1:13">
      <c r="A28" s="4"/>
      <c r="B28" s="7"/>
      <c r="C28" s="4"/>
      <c r="D28" s="8" t="s">
        <v>80</v>
      </c>
      <c r="E28" s="16"/>
      <c r="F28" s="4" t="s">
        <v>81</v>
      </c>
      <c r="G28" s="4"/>
      <c r="H28" s="14" t="s">
        <v>82</v>
      </c>
      <c r="I28" s="14"/>
      <c r="J28" s="4">
        <v>2.5</v>
      </c>
      <c r="K28" s="14">
        <v>2.5</v>
      </c>
      <c r="L28" s="4"/>
      <c r="M28" s="4"/>
    </row>
    <row r="29" ht="33" customHeight="true" spans="1:13">
      <c r="A29" s="4"/>
      <c r="B29" s="9"/>
      <c r="C29" s="4"/>
      <c r="D29" s="8" t="s">
        <v>83</v>
      </c>
      <c r="E29" s="16"/>
      <c r="F29" s="4" t="s">
        <v>84</v>
      </c>
      <c r="G29" s="4"/>
      <c r="H29" s="14" t="s">
        <v>85</v>
      </c>
      <c r="I29" s="14"/>
      <c r="J29" s="4">
        <v>2.5</v>
      </c>
      <c r="K29" s="14">
        <v>2.5</v>
      </c>
      <c r="L29" s="4"/>
      <c r="M29" s="4"/>
    </row>
    <row r="30" ht="218" customHeight="true" spans="1:13">
      <c r="A30" s="4"/>
      <c r="B30" s="4" t="s">
        <v>86</v>
      </c>
      <c r="C30" s="4" t="s">
        <v>87</v>
      </c>
      <c r="D30" s="4" t="s">
        <v>88</v>
      </c>
      <c r="E30" s="4"/>
      <c r="F30" s="14" t="s">
        <v>52</v>
      </c>
      <c r="G30" s="14"/>
      <c r="H30" s="14" t="s">
        <v>89</v>
      </c>
      <c r="I30" s="14"/>
      <c r="J30" s="14">
        <v>7.5</v>
      </c>
      <c r="K30" s="14">
        <v>6</v>
      </c>
      <c r="L30" s="4"/>
      <c r="M30" s="4"/>
    </row>
    <row r="31" ht="192" customHeight="true" spans="1:13">
      <c r="A31" s="4"/>
      <c r="B31" s="4"/>
      <c r="C31" s="4"/>
      <c r="D31" s="4" t="s">
        <v>90</v>
      </c>
      <c r="E31" s="4"/>
      <c r="F31" s="14" t="s">
        <v>52</v>
      </c>
      <c r="G31" s="14"/>
      <c r="H31" s="14" t="s">
        <v>91</v>
      </c>
      <c r="I31" s="14"/>
      <c r="J31" s="4">
        <v>7.5</v>
      </c>
      <c r="K31" s="14">
        <v>6</v>
      </c>
      <c r="L31" s="4"/>
      <c r="M31" s="4"/>
    </row>
    <row r="32" ht="218" customHeight="true" spans="1:13">
      <c r="A32" s="4"/>
      <c r="B32" s="4"/>
      <c r="C32" s="4" t="s">
        <v>92</v>
      </c>
      <c r="D32" s="4" t="s">
        <v>93</v>
      </c>
      <c r="E32" s="4"/>
      <c r="F32" s="14" t="s">
        <v>52</v>
      </c>
      <c r="G32" s="14"/>
      <c r="H32" s="14" t="s">
        <v>94</v>
      </c>
      <c r="I32" s="14"/>
      <c r="J32" s="14">
        <v>7.5</v>
      </c>
      <c r="K32" s="14">
        <v>5.5</v>
      </c>
      <c r="L32" s="4"/>
      <c r="M32" s="4"/>
    </row>
    <row r="33" ht="293" customHeight="true" spans="1:13">
      <c r="A33" s="4"/>
      <c r="B33" s="4"/>
      <c r="C33" s="4"/>
      <c r="D33" s="4" t="s">
        <v>95</v>
      </c>
      <c r="E33" s="4"/>
      <c r="F33" s="4" t="s">
        <v>52</v>
      </c>
      <c r="G33" s="4"/>
      <c r="H33" s="14" t="s">
        <v>96</v>
      </c>
      <c r="I33" s="14"/>
      <c r="J33" s="14">
        <v>7.5</v>
      </c>
      <c r="K33" s="14">
        <v>6</v>
      </c>
      <c r="L33" s="4"/>
      <c r="M33" s="4"/>
    </row>
    <row r="34" ht="44" customHeight="true" spans="1:14">
      <c r="A34" s="4"/>
      <c r="B34" s="4" t="s">
        <v>97</v>
      </c>
      <c r="C34" s="4" t="s">
        <v>98</v>
      </c>
      <c r="D34" s="4" t="s">
        <v>99</v>
      </c>
      <c r="E34" s="4"/>
      <c r="F34" s="17" t="s">
        <v>100</v>
      </c>
      <c r="G34" s="17"/>
      <c r="H34" s="18">
        <v>0.98</v>
      </c>
      <c r="I34" s="14"/>
      <c r="J34" s="4">
        <v>10</v>
      </c>
      <c r="K34" s="14">
        <v>10</v>
      </c>
      <c r="L34" s="4"/>
      <c r="M34" s="4"/>
      <c r="N34" s="25"/>
    </row>
    <row r="35" ht="33" customHeight="true" spans="1:13">
      <c r="A35" s="10" t="s">
        <v>101</v>
      </c>
      <c r="B35" s="10"/>
      <c r="C35" s="10"/>
      <c r="D35" s="10"/>
      <c r="E35" s="10"/>
      <c r="F35" s="10"/>
      <c r="G35" s="10"/>
      <c r="H35" s="10"/>
      <c r="I35" s="10"/>
      <c r="J35" s="10">
        <v>100</v>
      </c>
      <c r="K35" s="21">
        <f>SUM(K15:K34,M8)</f>
        <v>89.4</v>
      </c>
      <c r="L35" s="22"/>
      <c r="M35" s="22"/>
    </row>
    <row r="36" ht="108" customHeight="true" spans="1:13">
      <c r="A36" s="11" t="s">
        <v>102</v>
      </c>
      <c r="B36" s="12"/>
      <c r="C36" s="12"/>
      <c r="D36" s="12"/>
      <c r="E36" s="12"/>
      <c r="F36" s="12"/>
      <c r="G36" s="12"/>
      <c r="H36" s="12"/>
      <c r="I36" s="12"/>
      <c r="J36" s="12"/>
      <c r="K36" s="12"/>
      <c r="L36" s="12"/>
      <c r="M36" s="12"/>
    </row>
    <row r="65" customHeight="true"/>
    <row r="66" ht="84.95" customHeight="true"/>
  </sheetData>
  <mergeCells count="135">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A35:I35"/>
    <mergeCell ref="L35:M35"/>
    <mergeCell ref="A36:M36"/>
    <mergeCell ref="A12:A13"/>
    <mergeCell ref="A14:A34"/>
    <mergeCell ref="B15:B25"/>
    <mergeCell ref="B26:B29"/>
    <mergeCell ref="B30:B33"/>
    <mergeCell ref="C15:C18"/>
    <mergeCell ref="C19:C22"/>
    <mergeCell ref="C23:C25"/>
    <mergeCell ref="C26:C29"/>
    <mergeCell ref="C30:C31"/>
    <mergeCell ref="C32:C33"/>
    <mergeCell ref="A7:B11"/>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2023-05-12T19:15:00Z</dcterms:created>
  <cp:lastPrinted>2024-03-04T10:53:00Z</cp:lastPrinted>
  <dcterms:modified xsi:type="dcterms:W3CDTF">2024-08-15T09:01:36Z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B15186F29A1744E1962103349931F93A_13</vt:lpwstr>
  </property>
</Properties>
</file>