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<sst xmlns="http://schemas.openxmlformats.org/spreadsheetml/2006/main" count="121" uniqueCount="109">
  <si>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</si>
  <si>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</si>
  <si>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</si>
  <si>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北京动画周</t>
  </si>
  <si>
    <r>
      <rPr>
        <sz val="10.5"/>
        <color theme="1"/>
        <rFont val="宋体"/>
        <charset val="134"/>
      </rPr>
      <t>主管部门</t>
    </r>
  </si>
  <si>
    <t>北京市广播电视局</t>
  </si>
  <si>
    <t>实施单位</t>
  </si>
  <si>
    <t>北京市广播电视局本级</t>
  </si>
  <si>
    <r>
      <rPr>
        <sz val="10.5"/>
        <color theme="1"/>
        <rFont val="宋体"/>
        <charset val="134"/>
      </rPr>
      <t>项目负责人</t>
    </r>
  </si>
  <si>
    <t>谭素云</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</si>
  <si>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</si>
  <si>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</si>
  <si>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</si>
  <si>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</si>
  <si>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</si>
  <si>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</si>
  <si>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</si>
  <si>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</si>
  <si>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</si>
  <si>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</si>
  <si>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</si>
  <si>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</si>
  <si>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</si>
  <si>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</si>
  <si>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</si>
  <si>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</si>
  <si>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将首届中国动画大会（第二届北京动画周）打造为2023年度首都的文化盛事，落实党的二十大宣传工作要求。发挥首都高地优势，助力全国文化中心建设，聚合优质资源、构建合作平台、结成战略联盟、吸引社会关注。
在具体实施方面，突出中华优秀传统文化和社会主义先进文化；突出中国动画科技创新、动画内容原创的最新成果；围绕“培养能够担当民族复兴大任的时代新人”目标，打造动画创作生产新引擎、内容创作生产新模式、创新创优新路径，领航全国行业发展新态势。</t>
  </si>
  <si>
    <t>本届动画周以“动画+ 在一起更精彩”为主题，围绕创建“三个平台”（即中国影视动画政策发布平台、中国原创动画成果权威发布平台、中国动画业界交流平台）、打造“三个中心”（即中国原创动画中心、中国动画领军人才中心、中国动画科技创新中心）目标，开展5天主体活动，是深入推进“两个结合”，把文化传承发展重要精神与开启中国动画新百年征程有机融合一体推进的首次行业活动；是立足全国文化中心建设，把北京文化产业高地效能与推动北京动画产业高质量发展有机融合一体推动的首次探索尝试；是贯彻“动画+”理念，把首都动画行业资源与动画赋能城市发展有机融合一体推进的首次全新诠释。</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</si>
  <si>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</si>
  <si>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</si>
  <si>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</si>
  <si>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</si>
  <si>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</si>
  <si>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</si>
  <si>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</si>
  <si>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</si>
  <si>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</si>
  <si>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接触专家数量</t>
  </si>
  <si>
    <t>≥100人</t>
  </si>
  <si>
    <t>2000人</t>
  </si>
  <si>
    <t>因活动效果较好，实际接触各领域专家数量超出预期。根据历史年度实际接触动画领域专家数量设定目标。</t>
  </si>
  <si>
    <t>意向参展数量</t>
  </si>
  <si>
    <t>≥30家</t>
  </si>
  <si>
    <t>71家</t>
  </si>
  <si>
    <t>接触动画作品数量</t>
  </si>
  <si>
    <t>≥100部</t>
  </si>
  <si>
    <t>500部</t>
  </si>
  <si>
    <t>因活动效果较好，实际接触动画作品数量超出预期。根据历史年度实际接触电视、网络动画数量设定目标。</t>
  </si>
  <si>
    <t>参与专家数量</t>
  </si>
  <si>
    <t>≥50人</t>
  </si>
  <si>
    <t>120人</t>
  </si>
  <si>
    <t>接触动画品牌数量</t>
  </si>
  <si>
    <t>≥100家</t>
  </si>
  <si>
    <t>150家</t>
  </si>
  <si>
    <t>意向播出数量</t>
  </si>
  <si>
    <t>≥30部</t>
  </si>
  <si>
    <t>30部</t>
  </si>
  <si>
    <t>质量
指标</t>
  </si>
  <si>
    <t>现场安全，活动顺利开展</t>
  </si>
  <si>
    <t>优良中低差</t>
  </si>
  <si>
    <t>现场安全，活动顺利开展。</t>
  </si>
  <si>
    <t>内容质量具有典型性</t>
  </si>
  <si>
    <t>≥99%</t>
  </si>
  <si>
    <t>参与品类形式丰富性</t>
  </si>
  <si>
    <t>时效
指标</t>
  </si>
  <si>
    <t>中标后签订合同的时限</t>
  </si>
  <si>
    <t>≤30天</t>
  </si>
  <si>
    <t>27天</t>
  </si>
  <si>
    <t>资金支出与合同约定支付进度符合率</t>
  </si>
  <si>
    <t>按期完成组织筹备工作</t>
  </si>
  <si>
    <t>按照上级单位要求如期举办主体活动并顺利完成后续展播活动。</t>
  </si>
  <si>
    <t>成本
指标</t>
  </si>
  <si>
    <t>经济成本
指标</t>
  </si>
  <si>
    <t>论坛成本</t>
  </si>
  <si>
    <t>≤83.94万元</t>
  </si>
  <si>
    <t>83.772万元</t>
  </si>
  <si>
    <t>动画展播成本</t>
  </si>
  <si>
    <t>≤43.72万元</t>
  </si>
  <si>
    <t>41万元</t>
  </si>
  <si>
    <t>培训教育</t>
  </si>
  <si>
    <t>≤55.97万元</t>
  </si>
  <si>
    <t>54万元</t>
  </si>
  <si>
    <t>开闭幕式成本</t>
  </si>
  <si>
    <t>≤99.62万元</t>
  </si>
  <si>
    <t>99.44万元</t>
  </si>
  <si>
    <t>宣传成本</t>
  </si>
  <si>
    <t>≤67.6万元</t>
  </si>
  <si>
    <t>65.79万元</t>
  </si>
  <si>
    <t>创投会议成本</t>
  </si>
  <si>
    <t>≤37.94万元</t>
  </si>
  <si>
    <t>37.21万元</t>
  </si>
  <si>
    <t>展览活动成本</t>
  </si>
  <si>
    <t>≤311.07万元</t>
  </si>
  <si>
    <t>302.53万元</t>
  </si>
  <si>
    <t>效益指标</t>
  </si>
  <si>
    <r>
      <rPr>
        <sz val="10.5"/>
        <color theme="1"/>
        <rFont val="宋体"/>
        <charset val="134"/>
      </rPr>
      <t>社会效益指标</t>
    </r>
  </si>
  <si>
    <t>对北京动画发展的影响</t>
  </si>
  <si>
    <r>
      <rPr>
        <sz val="10.5"/>
        <color theme="1"/>
        <rFont val="宋体"/>
        <charset val="134"/>
      </rPr>
      <t>获</t>
    </r>
    <r>
      <rPr>
        <sz val="10.5"/>
        <rFont val="宋体"/>
        <charset val="134"/>
      </rPr>
      <t>市领导批示，贯彻</t>
    </r>
    <r>
      <rPr>
        <sz val="10.5"/>
        <color theme="1"/>
        <rFont val="宋体"/>
        <charset val="134"/>
      </rPr>
      <t>“动画+”理念，把首都动画行业资源与动画赋能城市发展有机融合,持续推动北京市动漫产业发展壮大。</t>
    </r>
  </si>
  <si>
    <t>对动画产业发展影响</t>
  </si>
  <si>
    <t>挂牌“京津冀少儿节目创新中心”,发布“北京大视听动画贷”等扶持政策，促进行业健康发展。</t>
  </si>
  <si>
    <r>
      <rPr>
        <sz val="10.5"/>
        <color theme="1"/>
        <rFont val="宋体"/>
        <charset val="134"/>
      </rPr>
      <t>可持续影响指标</t>
    </r>
  </si>
  <si>
    <t>品牌活动行业影响力持续提升</t>
  </si>
  <si>
    <t>活动传播效果良好，总局批准升格为中国（北京）动画周。</t>
  </si>
  <si>
    <r>
      <rPr>
        <sz val="10.5"/>
        <color theme="1"/>
        <rFont val="宋体"/>
        <charset val="134"/>
      </rPr>
      <t>满意度指标</t>
    </r>
  </si>
  <si>
    <r>
      <rPr>
        <sz val="10.5"/>
        <color theme="1"/>
        <rFont val="宋体"/>
        <charset val="134"/>
      </rPr>
      <t>服务对象满意度指标</t>
    </r>
  </si>
  <si>
    <t>参观人数（电视端、院线、线下）</t>
  </si>
  <si>
    <t>≥90%</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</si>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</sst>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6">
    <numFmt numFmtId="176" formatCode="0.00_ "/>
    <numFmt numFmtId="42" formatCode="_ &quot;￥&quot;* #,##0_ ;_ &quot;￥&quot;* \-#,##0_ ;_ &quot;￥&quot;* &quot;-&quot;_ ;_ @_ "/>
    <numFmt numFmtId="43" formatCode="_ * #,##0.00_ ;_ * \-#,##0.00_ ;_ * &quot;-&quot;??_ ;_ @_ "/>
    <numFmt numFmtId="177" formatCode="0.000000_ "/>
    <numFmt numFmtId="41" formatCode="_ * #,##0_ ;_ * \-#,##0_ ;_ * &quot;-&quot;_ ;_ @_ "/>
    <numFmt numFmtId="44" formatCode="_ &quot;￥&quot;* #,##0.00_ ;_ &quot;￥&quot;* \-#,##0.00_ ;_ &quot;￥&quot;* &quot;-&quot;??_ ;_ @_ "/>
  </numFmts>
  <fonts count="26">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b/>
      <sz val="13"/>
      <color theme="3"/>
      <name val="宋体"/>
      <charset val="134"/>
      <scheme val="minor"/>
    </font>
    <font>
      <b/>
      <sz val="15"/>
      <color theme="3"/>
      <name val="宋体"/>
      <charset val="134"/>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1"/>
      <color rgb="FFFA7D00"/>
      <name val="宋体"/>
      <charset val="0"/>
      <scheme val="minor"/>
    </font>
    <font>
      <sz val="11"/>
      <color rgb="FFFF0000"/>
      <name val="宋体"/>
      <charset val="0"/>
      <scheme val="minor"/>
    </font>
    <font>
      <u/>
      <sz val="11"/>
      <color rgb="FF0000FF"/>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6"/>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6"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7" fillId="17"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3" fillId="0" borderId="10"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0"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6"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8"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7" fillId="14"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15" fillId="0" borderId="6"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21" fillId="21" borderId="11" applyNumberFormat="false" applyAlignment="false" applyProtection="false">
      <alignment vertical="center"/>
    </xf>
    <xf numFmtId="0" fontId="1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24" fillId="29" borderId="11" applyNumberFormat="false" applyAlignment="false" applyProtection="false">
      <alignment vertical="center"/>
    </xf>
    <xf numFmtId="0" fontId="25" fillId="21" borderId="12" applyNumberFormat="false" applyAlignment="false" applyProtection="false">
      <alignment vertical="center"/>
    </xf>
    <xf numFmtId="0" fontId="16" fillId="13" borderId="7" applyNumberFormat="false" applyAlignment="false" applyProtection="false">
      <alignment vertical="center"/>
    </xf>
    <xf numFmtId="0" fontId="19" fillId="0" borderId="8" applyNumberFormat="false" applyFill="false" applyAlignment="false" applyProtection="false">
      <alignment vertical="center"/>
    </xf>
    <xf numFmtId="0" fontId="8"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12" borderId="5"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11"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8" fillId="10"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6" borderId="0" applyNumberFormat="false" applyBorder="false" applyAlignment="false" applyProtection="false">
      <alignment vertical="center"/>
    </xf>
  </cellStyleXfs>
  <cellXfs count="22">
    <xf numFmtId="0" fontId="0" fillId="0" borderId="0" xfId="0">
      <alignment vertical="center"/>
    </xf>
    <xf numFmtId="0" fontId="0" fillId="0" borderId="0" xfId="0" applyAlignment="true">
      <alignment vertical="center" wrapText="true"/>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Fill="true" applyBorder="true" applyAlignment="true">
      <alignment horizontal="left" vertical="top" wrapText="true"/>
    </xf>
    <xf numFmtId="0" fontId="6" fillId="0" borderId="0" xfId="0" applyFont="true" applyFill="true" applyBorder="true" applyAlignment="true">
      <alignment horizontal="left" vertical="top"/>
    </xf>
    <xf numFmtId="177"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0" fillId="0" borderId="0" xfId="0" applyAlignment="true">
      <alignment horizontal="center" vertical="center" wrapText="true"/>
    </xf>
    <xf numFmtId="176" fontId="5" fillId="0" borderId="1" xfId="0" applyNumberFormat="true" applyFont="true" applyBorder="true" applyAlignment="true">
      <alignment horizontal="center" vertical="center" wrapText="true"/>
    </xf>
    <xf numFmtId="0" fontId="0" fillId="0" borderId="1" xfId="0" applyBorder="true" applyAlignment="true">
      <alignment horizontal="center" vertical="center"/>
    </xf>
    <xf numFmtId="176" fontId="3"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39"/>
  <sheetViews>
    <sheetView tabSelected="1" zoomScale="85" zoomScaleNormal="85" topLeftCell="A18" workbookViewId="0">
      <selection activeCell="T32" sqref="T32"/>
    </sheetView>
  </sheetViews>
  <sheetFormatPr defaultColWidth="9" defaultRowHeight="13.5"/>
  <cols>
    <col min="1" max="1" width="5.5" customWidth="true"/>
    <col min="2" max="2" width="5.625" customWidth="true"/>
    <col min="4" max="4" width="13.5" customWidth="true"/>
    <col min="5" max="5" width="12.2166666666667" customWidth="true"/>
    <col min="6" max="6" width="5.5" customWidth="true"/>
    <col min="7" max="7" width="11.5" customWidth="true"/>
    <col min="8" max="9" width="8.55833333333333" customWidth="true"/>
    <col min="11" max="11" width="14.3333333333333"/>
    <col min="12" max="12" width="5.88333333333333" customWidth="true"/>
    <col min="13" max="13" width="16.6666666666667" customWidth="true"/>
  </cols>
  <sheetData>
    <row r="1" ht="23.45" customHeight="true" spans="1:13">
      <c r="A1" s="2" t="s">
        <v>0</v>
      </c>
      <c r="B1" s="2"/>
      <c r="C1" s="2"/>
      <c r="D1" s="2"/>
      <c r="E1" s="2"/>
      <c r="F1" s="2"/>
      <c r="G1" s="2"/>
      <c r="H1" s="2"/>
      <c r="I1" s="2"/>
      <c r="J1" s="2"/>
      <c r="K1" s="2"/>
      <c r="L1" s="2"/>
      <c r="M1" s="2"/>
    </row>
    <row r="2" ht="17.45" customHeight="true" spans="1:13">
      <c r="A2" s="3" t="s">
        <v>1</v>
      </c>
      <c r="B2" s="3"/>
      <c r="C2" s="3"/>
      <c r="D2" s="3"/>
      <c r="E2" s="3"/>
      <c r="F2" s="3"/>
      <c r="G2" s="3"/>
      <c r="H2" s="3"/>
      <c r="I2" s="3"/>
      <c r="J2" s="3"/>
      <c r="K2" s="3"/>
      <c r="L2" s="3"/>
      <c r="M2" s="3"/>
    </row>
    <row r="3" ht="8.1" customHeight="true"/>
    <row r="4" ht="23.1" customHeight="true" spans="1:13">
      <c r="A4" s="4" t="s">
        <v>2</v>
      </c>
      <c r="B4" s="4"/>
      <c r="C4" s="5" t="s">
        <v>3</v>
      </c>
      <c r="D4" s="5"/>
      <c r="E4" s="5"/>
      <c r="F4" s="5"/>
      <c r="G4" s="5"/>
      <c r="H4" s="5"/>
      <c r="I4" s="5"/>
      <c r="J4" s="5"/>
      <c r="K4" s="5"/>
      <c r="L4" s="5"/>
      <c r="M4" s="5"/>
    </row>
    <row r="5" ht="27" customHeight="true" spans="1:13">
      <c r="A5" s="4" t="s">
        <v>4</v>
      </c>
      <c r="B5" s="4"/>
      <c r="C5" s="5" t="s">
        <v>5</v>
      </c>
      <c r="D5" s="5"/>
      <c r="E5" s="5"/>
      <c r="F5" s="5"/>
      <c r="G5" s="5"/>
      <c r="H5" s="5" t="s">
        <v>6</v>
      </c>
      <c r="I5" s="5"/>
      <c r="J5" s="5" t="s">
        <v>7</v>
      </c>
      <c r="K5" s="5"/>
      <c r="L5" s="5"/>
      <c r="M5" s="5"/>
    </row>
    <row r="6" ht="23.1" customHeight="true" spans="1:13">
      <c r="A6" s="4" t="s">
        <v>8</v>
      </c>
      <c r="B6" s="4"/>
      <c r="C6" s="6" t="s">
        <v>9</v>
      </c>
      <c r="D6" s="6"/>
      <c r="E6" s="6"/>
      <c r="F6" s="6"/>
      <c r="G6" s="6"/>
      <c r="H6" s="5" t="s">
        <v>10</v>
      </c>
      <c r="I6" s="5"/>
      <c r="J6" s="6">
        <v>55565342</v>
      </c>
      <c r="K6" s="6"/>
      <c r="L6" s="6"/>
      <c r="M6" s="6"/>
    </row>
    <row r="7" ht="23.1" customHeight="true" spans="1:13">
      <c r="A7" s="4" t="s">
        <v>11</v>
      </c>
      <c r="B7" s="4"/>
      <c r="C7" s="4"/>
      <c r="D7" s="4"/>
      <c r="E7" s="4" t="s">
        <v>12</v>
      </c>
      <c r="F7" s="4"/>
      <c r="G7" s="4" t="s">
        <v>13</v>
      </c>
      <c r="H7" s="4" t="s">
        <v>14</v>
      </c>
      <c r="I7" s="4"/>
      <c r="J7" s="4" t="s">
        <v>15</v>
      </c>
      <c r="K7" s="4" t="s">
        <v>16</v>
      </c>
      <c r="L7" s="4"/>
      <c r="M7" s="4" t="s">
        <v>17</v>
      </c>
    </row>
    <row r="8" ht="23.1" customHeight="true" spans="1:13">
      <c r="A8" s="4"/>
      <c r="B8" s="4"/>
      <c r="C8" s="4" t="s">
        <v>18</v>
      </c>
      <c r="D8" s="4"/>
      <c r="E8" s="14">
        <f>E9+E10+E11</f>
        <v>699.0595</v>
      </c>
      <c r="F8" s="14"/>
      <c r="G8" s="14">
        <f>G9+G10+G11</f>
        <v>699.0595</v>
      </c>
      <c r="H8" s="14">
        <f>H9+H10+H11</f>
        <v>698.3395</v>
      </c>
      <c r="I8" s="14"/>
      <c r="J8" s="4">
        <v>10</v>
      </c>
      <c r="K8" s="16">
        <f>H8/G8</f>
        <v>0.998970044752986</v>
      </c>
      <c r="L8" s="16"/>
      <c r="M8" s="21">
        <f>K8*J8</f>
        <v>9.98970044752986</v>
      </c>
    </row>
    <row r="9" ht="23.1" customHeight="true" spans="1:13">
      <c r="A9" s="4"/>
      <c r="B9" s="4"/>
      <c r="C9" s="4" t="s">
        <v>19</v>
      </c>
      <c r="D9" s="4"/>
      <c r="E9" s="14">
        <v>699.0595</v>
      </c>
      <c r="F9" s="14"/>
      <c r="G9" s="14">
        <v>699.0595</v>
      </c>
      <c r="H9" s="14">
        <v>698.3395</v>
      </c>
      <c r="I9" s="14"/>
      <c r="J9" s="4" t="s">
        <v>20</v>
      </c>
      <c r="K9" s="4"/>
      <c r="L9" s="4"/>
      <c r="M9" s="4" t="s">
        <v>20</v>
      </c>
    </row>
    <row r="10" ht="23.1" customHeight="true" spans="1:13">
      <c r="A10" s="4"/>
      <c r="B10" s="4"/>
      <c r="C10" s="4" t="s">
        <v>21</v>
      </c>
      <c r="D10" s="4"/>
      <c r="E10" s="4"/>
      <c r="F10" s="4"/>
      <c r="G10" s="4"/>
      <c r="H10" s="4"/>
      <c r="I10" s="4"/>
      <c r="J10" s="4" t="s">
        <v>20</v>
      </c>
      <c r="K10" s="4"/>
      <c r="L10" s="4"/>
      <c r="M10" s="4" t="s">
        <v>20</v>
      </c>
    </row>
    <row r="11" ht="23.1" customHeight="true" spans="1:13">
      <c r="A11" s="4"/>
      <c r="B11" s="4"/>
      <c r="C11" s="4" t="s">
        <v>22</v>
      </c>
      <c r="D11" s="4"/>
      <c r="E11" s="4"/>
      <c r="F11" s="4"/>
      <c r="G11" s="4"/>
      <c r="H11" s="4"/>
      <c r="I11" s="4"/>
      <c r="J11" s="4" t="s">
        <v>20</v>
      </c>
      <c r="K11" s="4"/>
      <c r="L11" s="4"/>
      <c r="M11" s="4" t="s">
        <v>20</v>
      </c>
    </row>
    <row r="12" ht="23.1" customHeight="true" spans="1:13">
      <c r="A12" s="4" t="s">
        <v>23</v>
      </c>
      <c r="B12" s="4" t="s">
        <v>24</v>
      </c>
      <c r="C12" s="4"/>
      <c r="D12" s="4"/>
      <c r="E12" s="4"/>
      <c r="F12" s="4"/>
      <c r="G12" s="4"/>
      <c r="H12" s="4" t="s">
        <v>25</v>
      </c>
      <c r="I12" s="4"/>
      <c r="J12" s="4"/>
      <c r="K12" s="4"/>
      <c r="L12" s="4"/>
      <c r="M12" s="4"/>
    </row>
    <row r="13" ht="158" customHeight="true" spans="1:13">
      <c r="A13" s="4"/>
      <c r="B13" s="7" t="s">
        <v>26</v>
      </c>
      <c r="C13" s="7"/>
      <c r="D13" s="7"/>
      <c r="E13" s="7"/>
      <c r="F13" s="7"/>
      <c r="G13" s="7"/>
      <c r="H13" s="7" t="s">
        <v>27</v>
      </c>
      <c r="I13" s="7"/>
      <c r="J13" s="7"/>
      <c r="K13" s="7"/>
      <c r="L13" s="7"/>
      <c r="M13" s="7"/>
    </row>
    <row r="14" ht="36" customHeight="true" spans="1:13">
      <c r="A14" s="4" t="s">
        <v>28</v>
      </c>
      <c r="B14" s="4" t="s">
        <v>29</v>
      </c>
      <c r="C14" s="4" t="s">
        <v>30</v>
      </c>
      <c r="D14" s="4" t="s">
        <v>31</v>
      </c>
      <c r="E14" s="4"/>
      <c r="F14" s="4" t="s">
        <v>32</v>
      </c>
      <c r="G14" s="4"/>
      <c r="H14" s="4" t="s">
        <v>33</v>
      </c>
      <c r="I14" s="4"/>
      <c r="J14" s="4" t="s">
        <v>15</v>
      </c>
      <c r="K14" s="4" t="s">
        <v>17</v>
      </c>
      <c r="L14" s="4" t="s">
        <v>34</v>
      </c>
      <c r="M14" s="4"/>
    </row>
    <row r="15" ht="87" customHeight="true" spans="1:13">
      <c r="A15" s="4"/>
      <c r="B15" s="8" t="s">
        <v>35</v>
      </c>
      <c r="C15" s="8" t="s">
        <v>36</v>
      </c>
      <c r="D15" s="4" t="s">
        <v>37</v>
      </c>
      <c r="E15" s="4"/>
      <c r="F15" s="4" t="s">
        <v>38</v>
      </c>
      <c r="G15" s="4"/>
      <c r="H15" s="4" t="s">
        <v>39</v>
      </c>
      <c r="I15" s="4"/>
      <c r="J15" s="4">
        <v>3</v>
      </c>
      <c r="K15" s="4">
        <v>2.1</v>
      </c>
      <c r="L15" s="17" t="s">
        <v>40</v>
      </c>
      <c r="M15" s="17"/>
    </row>
    <row r="16" ht="90" customHeight="true" spans="1:13">
      <c r="A16" s="4"/>
      <c r="B16" s="9"/>
      <c r="C16" s="9"/>
      <c r="D16" s="4" t="s">
        <v>41</v>
      </c>
      <c r="E16" s="4"/>
      <c r="F16" s="4" t="s">
        <v>42</v>
      </c>
      <c r="G16" s="4"/>
      <c r="H16" s="4" t="s">
        <v>43</v>
      </c>
      <c r="I16" s="4"/>
      <c r="J16" s="4">
        <v>3</v>
      </c>
      <c r="K16" s="17">
        <v>3</v>
      </c>
      <c r="L16" s="17"/>
      <c r="M16" s="17"/>
    </row>
    <row r="17" ht="93" customHeight="true" spans="1:13">
      <c r="A17" s="4"/>
      <c r="B17" s="9"/>
      <c r="C17" s="9"/>
      <c r="D17" s="4" t="s">
        <v>44</v>
      </c>
      <c r="E17" s="4"/>
      <c r="F17" s="4" t="s">
        <v>45</v>
      </c>
      <c r="G17" s="4"/>
      <c r="H17" s="4" t="s">
        <v>46</v>
      </c>
      <c r="I17" s="4"/>
      <c r="J17" s="4">
        <v>3</v>
      </c>
      <c r="K17" s="4">
        <v>2.4</v>
      </c>
      <c r="L17" s="17" t="s">
        <v>47</v>
      </c>
      <c r="M17" s="17"/>
    </row>
    <row r="18" ht="15.95" customHeight="true" spans="1:13">
      <c r="A18" s="4"/>
      <c r="B18" s="9"/>
      <c r="C18" s="9"/>
      <c r="D18" s="4" t="s">
        <v>48</v>
      </c>
      <c r="E18" s="4"/>
      <c r="F18" s="4" t="s">
        <v>49</v>
      </c>
      <c r="G18" s="4"/>
      <c r="H18" s="5" t="s">
        <v>50</v>
      </c>
      <c r="I18" s="5"/>
      <c r="J18" s="4">
        <v>3</v>
      </c>
      <c r="K18" s="4">
        <v>3</v>
      </c>
      <c r="L18" s="4"/>
      <c r="M18" s="4"/>
    </row>
    <row r="19" ht="15.95" customHeight="true" spans="1:13">
      <c r="A19" s="4"/>
      <c r="B19" s="9"/>
      <c r="C19" s="9"/>
      <c r="D19" s="4" t="s">
        <v>51</v>
      </c>
      <c r="E19" s="4"/>
      <c r="F19" s="4" t="s">
        <v>52</v>
      </c>
      <c r="G19" s="4"/>
      <c r="H19" s="4" t="s">
        <v>53</v>
      </c>
      <c r="I19" s="4"/>
      <c r="J19" s="4">
        <v>3</v>
      </c>
      <c r="K19" s="4">
        <v>3</v>
      </c>
      <c r="L19" s="4"/>
      <c r="M19" s="4"/>
    </row>
    <row r="20" ht="15.95" customHeight="true" spans="1:13">
      <c r="A20" s="4"/>
      <c r="B20" s="9"/>
      <c r="C20" s="10"/>
      <c r="D20" s="4" t="s">
        <v>54</v>
      </c>
      <c r="E20" s="4"/>
      <c r="F20" s="4" t="s">
        <v>55</v>
      </c>
      <c r="G20" s="4"/>
      <c r="H20" s="4" t="s">
        <v>56</v>
      </c>
      <c r="I20" s="4"/>
      <c r="J20" s="4">
        <v>3</v>
      </c>
      <c r="K20" s="4">
        <v>3</v>
      </c>
      <c r="L20" s="4"/>
      <c r="M20" s="4"/>
    </row>
    <row r="21" ht="44" customHeight="true" spans="1:13">
      <c r="A21" s="4"/>
      <c r="B21" s="9"/>
      <c r="C21" s="4" t="s">
        <v>57</v>
      </c>
      <c r="D21" s="4" t="s">
        <v>58</v>
      </c>
      <c r="E21" s="4"/>
      <c r="F21" s="4" t="s">
        <v>59</v>
      </c>
      <c r="G21" s="4"/>
      <c r="H21" s="4" t="s">
        <v>60</v>
      </c>
      <c r="I21" s="4"/>
      <c r="J21" s="4">
        <v>4</v>
      </c>
      <c r="K21" s="4">
        <v>3.8</v>
      </c>
      <c r="L21" s="4"/>
      <c r="M21" s="4"/>
    </row>
    <row r="22" s="1" customFormat="true" ht="37" customHeight="true" spans="1:13">
      <c r="A22" s="4"/>
      <c r="B22" s="9"/>
      <c r="C22" s="4"/>
      <c r="D22" s="4" t="s">
        <v>61</v>
      </c>
      <c r="E22" s="4"/>
      <c r="F22" s="4" t="s">
        <v>62</v>
      </c>
      <c r="G22" s="4"/>
      <c r="H22" s="15">
        <v>0.99</v>
      </c>
      <c r="I22" s="4"/>
      <c r="J22" s="18">
        <v>4</v>
      </c>
      <c r="K22" s="4">
        <v>4</v>
      </c>
      <c r="L22" s="4"/>
      <c r="M22" s="4"/>
    </row>
    <row r="23" s="1" customFormat="true" ht="37" customHeight="true" spans="1:13">
      <c r="A23" s="4"/>
      <c r="B23" s="9"/>
      <c r="C23" s="4"/>
      <c r="D23" s="4" t="s">
        <v>63</v>
      </c>
      <c r="E23" s="4"/>
      <c r="F23" s="4" t="s">
        <v>62</v>
      </c>
      <c r="G23" s="4"/>
      <c r="H23" s="15">
        <v>0.99</v>
      </c>
      <c r="I23" s="4"/>
      <c r="J23" s="4">
        <v>4</v>
      </c>
      <c r="K23" s="4">
        <v>4</v>
      </c>
      <c r="L23" s="4"/>
      <c r="M23" s="4"/>
    </row>
    <row r="24" s="1" customFormat="true" ht="37" customHeight="true" spans="1:13">
      <c r="A24" s="4"/>
      <c r="B24" s="9"/>
      <c r="C24" s="4" t="s">
        <v>64</v>
      </c>
      <c r="D24" s="4" t="s">
        <v>65</v>
      </c>
      <c r="E24" s="4"/>
      <c r="F24" s="4" t="s">
        <v>66</v>
      </c>
      <c r="G24" s="4"/>
      <c r="H24" s="4" t="s">
        <v>67</v>
      </c>
      <c r="I24" s="4"/>
      <c r="J24" s="4">
        <v>3</v>
      </c>
      <c r="K24" s="4">
        <v>3</v>
      </c>
      <c r="L24" s="4"/>
      <c r="M24" s="4"/>
    </row>
    <row r="25" s="1" customFormat="true" ht="37" customHeight="true" spans="1:13">
      <c r="A25" s="4"/>
      <c r="B25" s="9"/>
      <c r="C25" s="4"/>
      <c r="D25" s="4" t="s">
        <v>68</v>
      </c>
      <c r="E25" s="4"/>
      <c r="F25" s="16">
        <f>100%</f>
        <v>1</v>
      </c>
      <c r="G25" s="16"/>
      <c r="H25" s="16">
        <f>100%</f>
        <v>1</v>
      </c>
      <c r="I25" s="16"/>
      <c r="J25" s="4">
        <v>3</v>
      </c>
      <c r="K25" s="4">
        <v>3</v>
      </c>
      <c r="L25" s="4"/>
      <c r="M25" s="4"/>
    </row>
    <row r="26" ht="61" customHeight="true" spans="1:13">
      <c r="A26" s="4"/>
      <c r="B26" s="10"/>
      <c r="C26" s="4"/>
      <c r="D26" s="4" t="s">
        <v>69</v>
      </c>
      <c r="E26" s="4"/>
      <c r="F26" s="4" t="s">
        <v>59</v>
      </c>
      <c r="G26" s="4"/>
      <c r="H26" s="4" t="s">
        <v>70</v>
      </c>
      <c r="I26" s="4"/>
      <c r="J26" s="4">
        <v>4</v>
      </c>
      <c r="K26" s="4">
        <v>3.7</v>
      </c>
      <c r="L26" s="4"/>
      <c r="M26" s="4"/>
    </row>
    <row r="27" ht="22" customHeight="true" spans="1:13">
      <c r="A27" s="4"/>
      <c r="B27" s="8" t="s">
        <v>71</v>
      </c>
      <c r="C27" s="8" t="s">
        <v>72</v>
      </c>
      <c r="D27" s="4" t="s">
        <v>73</v>
      </c>
      <c r="E27" s="4"/>
      <c r="F27" s="4" t="s">
        <v>74</v>
      </c>
      <c r="G27" s="4"/>
      <c r="H27" s="17" t="s">
        <v>75</v>
      </c>
      <c r="I27" s="17"/>
      <c r="J27" s="4">
        <v>1</v>
      </c>
      <c r="K27" s="4">
        <v>1</v>
      </c>
      <c r="L27" s="4"/>
      <c r="M27" s="4"/>
    </row>
    <row r="28" ht="22" customHeight="true" spans="1:13">
      <c r="A28" s="4"/>
      <c r="B28" s="9"/>
      <c r="C28" s="9"/>
      <c r="D28" s="4" t="s">
        <v>76</v>
      </c>
      <c r="E28" s="4"/>
      <c r="F28" s="4" t="s">
        <v>77</v>
      </c>
      <c r="G28" s="4"/>
      <c r="H28" s="17" t="s">
        <v>78</v>
      </c>
      <c r="I28" s="17"/>
      <c r="J28" s="4">
        <v>2</v>
      </c>
      <c r="K28" s="4">
        <v>2</v>
      </c>
      <c r="L28" s="4"/>
      <c r="M28" s="4"/>
    </row>
    <row r="29" ht="22" customHeight="true" spans="1:13">
      <c r="A29" s="4"/>
      <c r="B29" s="9"/>
      <c r="C29" s="9"/>
      <c r="D29" s="4" t="s">
        <v>79</v>
      </c>
      <c r="E29" s="4"/>
      <c r="F29" s="4" t="s">
        <v>80</v>
      </c>
      <c r="G29" s="4"/>
      <c r="H29" s="17" t="s">
        <v>81</v>
      </c>
      <c r="I29" s="17"/>
      <c r="J29" s="4">
        <v>2</v>
      </c>
      <c r="K29" s="4">
        <v>2</v>
      </c>
      <c r="L29" s="4"/>
      <c r="M29" s="4"/>
    </row>
    <row r="30" ht="22" customHeight="true" spans="1:13">
      <c r="A30" s="4"/>
      <c r="B30" s="9"/>
      <c r="C30" s="9"/>
      <c r="D30" s="4" t="s">
        <v>82</v>
      </c>
      <c r="E30" s="4"/>
      <c r="F30" s="4" t="s">
        <v>83</v>
      </c>
      <c r="G30" s="4"/>
      <c r="H30" s="17" t="s">
        <v>84</v>
      </c>
      <c r="I30" s="17"/>
      <c r="J30" s="4">
        <v>1</v>
      </c>
      <c r="K30" s="4">
        <v>1</v>
      </c>
      <c r="L30" s="4"/>
      <c r="M30" s="4"/>
    </row>
    <row r="31" ht="22" customHeight="true" spans="1:13">
      <c r="A31" s="4"/>
      <c r="B31" s="9"/>
      <c r="C31" s="9"/>
      <c r="D31" s="4" t="s">
        <v>85</v>
      </c>
      <c r="E31" s="4"/>
      <c r="F31" s="4" t="s">
        <v>86</v>
      </c>
      <c r="G31" s="4"/>
      <c r="H31" s="17" t="s">
        <v>87</v>
      </c>
      <c r="I31" s="17"/>
      <c r="J31" s="4">
        <v>1</v>
      </c>
      <c r="K31" s="4">
        <v>1</v>
      </c>
      <c r="L31" s="4"/>
      <c r="M31" s="4"/>
    </row>
    <row r="32" ht="22" customHeight="true" spans="1:13">
      <c r="A32" s="4"/>
      <c r="B32" s="9"/>
      <c r="C32" s="9"/>
      <c r="D32" s="4" t="s">
        <v>88</v>
      </c>
      <c r="E32" s="4"/>
      <c r="F32" s="4" t="s">
        <v>89</v>
      </c>
      <c r="G32" s="4"/>
      <c r="H32" s="17" t="s">
        <v>90</v>
      </c>
      <c r="I32" s="17"/>
      <c r="J32" s="4">
        <v>1</v>
      </c>
      <c r="K32" s="4">
        <v>1</v>
      </c>
      <c r="L32" s="4"/>
      <c r="M32" s="4"/>
    </row>
    <row r="33" ht="22" customHeight="true" spans="1:13">
      <c r="A33" s="4"/>
      <c r="B33" s="10"/>
      <c r="C33" s="10"/>
      <c r="D33" s="4" t="s">
        <v>91</v>
      </c>
      <c r="E33" s="4"/>
      <c r="F33" s="4" t="s">
        <v>92</v>
      </c>
      <c r="G33" s="4"/>
      <c r="H33" s="17" t="s">
        <v>93</v>
      </c>
      <c r="I33" s="17"/>
      <c r="J33" s="4">
        <v>2</v>
      </c>
      <c r="K33" s="4">
        <v>2</v>
      </c>
      <c r="L33" s="4"/>
      <c r="M33" s="4"/>
    </row>
    <row r="34" ht="122" customHeight="true" spans="1:13">
      <c r="A34" s="4"/>
      <c r="B34" s="4" t="s">
        <v>94</v>
      </c>
      <c r="C34" s="4" t="s">
        <v>95</v>
      </c>
      <c r="D34" s="4" t="s">
        <v>96</v>
      </c>
      <c r="E34" s="4"/>
      <c r="F34" s="4" t="s">
        <v>59</v>
      </c>
      <c r="G34" s="4"/>
      <c r="H34" s="4" t="s">
        <v>97</v>
      </c>
      <c r="I34" s="4"/>
      <c r="J34" s="4">
        <v>10</v>
      </c>
      <c r="K34" s="4">
        <v>9</v>
      </c>
      <c r="L34" s="4"/>
      <c r="M34" s="4"/>
    </row>
    <row r="35" ht="87" customHeight="true" spans="1:13">
      <c r="A35" s="4"/>
      <c r="B35" s="4"/>
      <c r="C35" s="4"/>
      <c r="D35" s="4" t="s">
        <v>98</v>
      </c>
      <c r="E35" s="4"/>
      <c r="F35" s="4" t="s">
        <v>59</v>
      </c>
      <c r="G35" s="4"/>
      <c r="H35" s="4" t="s">
        <v>99</v>
      </c>
      <c r="I35" s="4"/>
      <c r="J35" s="4">
        <v>10</v>
      </c>
      <c r="K35" s="4">
        <v>8.5</v>
      </c>
      <c r="L35" s="4"/>
      <c r="M35" s="4"/>
    </row>
    <row r="36" ht="64" customHeight="true" spans="1:13">
      <c r="A36" s="4"/>
      <c r="B36" s="4"/>
      <c r="C36" s="4" t="s">
        <v>100</v>
      </c>
      <c r="D36" s="4" t="s">
        <v>101</v>
      </c>
      <c r="E36" s="4"/>
      <c r="F36" s="4" t="s">
        <v>59</v>
      </c>
      <c r="G36" s="4"/>
      <c r="H36" s="4" t="s">
        <v>102</v>
      </c>
      <c r="I36" s="4"/>
      <c r="J36" s="4">
        <v>10</v>
      </c>
      <c r="K36" s="4">
        <v>8.5</v>
      </c>
      <c r="L36" s="4"/>
      <c r="M36" s="4"/>
    </row>
    <row r="37" ht="47" customHeight="true" spans="1:13">
      <c r="A37" s="4"/>
      <c r="B37" s="4" t="s">
        <v>103</v>
      </c>
      <c r="C37" s="4" t="s">
        <v>104</v>
      </c>
      <c r="D37" s="4" t="s">
        <v>105</v>
      </c>
      <c r="E37" s="4"/>
      <c r="F37" s="4" t="s">
        <v>106</v>
      </c>
      <c r="G37" s="4"/>
      <c r="H37" s="16">
        <v>0.9412</v>
      </c>
      <c r="I37" s="4"/>
      <c r="J37" s="4">
        <v>10</v>
      </c>
      <c r="K37" s="4">
        <v>10</v>
      </c>
      <c r="L37" s="8"/>
      <c r="M37" s="8"/>
    </row>
    <row r="38" ht="24" customHeight="true" spans="1:13">
      <c r="A38" s="11" t="s">
        <v>107</v>
      </c>
      <c r="B38" s="11"/>
      <c r="C38" s="11"/>
      <c r="D38" s="11"/>
      <c r="E38" s="11"/>
      <c r="F38" s="11"/>
      <c r="G38" s="11"/>
      <c r="H38" s="11"/>
      <c r="I38" s="11"/>
      <c r="J38" s="11">
        <v>100</v>
      </c>
      <c r="K38" s="19">
        <f>SUM(K15:K37,M8)</f>
        <v>93.9897004475299</v>
      </c>
      <c r="L38" s="20"/>
      <c r="M38" s="20"/>
    </row>
    <row r="39" ht="122" customHeight="true" spans="1:13">
      <c r="A39" s="12" t="s">
        <v>108</v>
      </c>
      <c r="B39" s="13"/>
      <c r="C39" s="13"/>
      <c r="D39" s="13"/>
      <c r="E39" s="13"/>
      <c r="F39" s="13"/>
      <c r="G39" s="13"/>
      <c r="H39" s="13"/>
      <c r="I39" s="13"/>
      <c r="J39" s="13"/>
      <c r="K39" s="13"/>
      <c r="L39" s="13"/>
      <c r="M39" s="13"/>
    </row>
  </sheetData>
  <mergeCells count="146">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D36:E36"/>
    <mergeCell ref="F36:G36"/>
    <mergeCell ref="H36:I36"/>
    <mergeCell ref="L36:M36"/>
    <mergeCell ref="D37:E37"/>
    <mergeCell ref="F37:G37"/>
    <mergeCell ref="H37:I37"/>
    <mergeCell ref="L37:M37"/>
    <mergeCell ref="A38:I38"/>
    <mergeCell ref="L38:M38"/>
    <mergeCell ref="A39:M39"/>
    <mergeCell ref="A12:A13"/>
    <mergeCell ref="A14:A37"/>
    <mergeCell ref="B15:B26"/>
    <mergeCell ref="B27:B33"/>
    <mergeCell ref="B34:B36"/>
    <mergeCell ref="C15:C20"/>
    <mergeCell ref="C21:C23"/>
    <mergeCell ref="C24:C26"/>
    <mergeCell ref="C27:C33"/>
    <mergeCell ref="C34:C35"/>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2023-05-13T19:15:00Z</dcterms:created>
  <cp:lastPrinted>2024-03-05T10:53:00Z</cp:lastPrinted>
  <dcterms:modified xsi:type="dcterms:W3CDTF">2024-08-15T09:04:29Z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380B331051424750BA225CA46CE0BD08_13</vt:lpwstr>
  </property>
</Properties>
</file>